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64" windowWidth="15036" windowHeight="7620"/>
  </bookViews>
  <sheets>
    <sheet name="Все года" sheetId="1" r:id="rId1"/>
  </sheets>
  <definedNames>
    <definedName name="_xlnm.Print_Titles" localSheetId="0">'Все года'!$9:$9</definedName>
    <definedName name="_xlnm.Print_Area" localSheetId="0">'Все года'!$A$1:$H$67</definedName>
  </definedNames>
  <calcPr calcId="145621"/>
</workbook>
</file>

<file path=xl/calcChain.xml><?xml version="1.0" encoding="utf-8"?>
<calcChain xmlns="http://schemas.openxmlformats.org/spreadsheetml/2006/main">
  <c r="G67" i="1" l="1"/>
  <c r="H67" i="1"/>
  <c r="F67" i="1"/>
  <c r="G23" i="1"/>
  <c r="G22" i="1" s="1"/>
  <c r="H23" i="1"/>
  <c r="H22" i="1" s="1"/>
  <c r="F23" i="1"/>
  <c r="F22" i="1" s="1"/>
  <c r="G26" i="1"/>
  <c r="H26" i="1"/>
  <c r="F26" i="1"/>
  <c r="G36" i="1"/>
  <c r="H36" i="1"/>
  <c r="F36" i="1"/>
  <c r="H64" i="1"/>
  <c r="H63" i="1" s="1"/>
  <c r="H62" i="1" s="1"/>
  <c r="G65" i="1"/>
  <c r="G64" i="1" s="1"/>
  <c r="G63" i="1" s="1"/>
  <c r="G62" i="1" s="1"/>
  <c r="H65" i="1"/>
  <c r="F65" i="1"/>
  <c r="F64" i="1" s="1"/>
  <c r="F63" i="1" s="1"/>
  <c r="F62" i="1" s="1"/>
  <c r="G59" i="1"/>
  <c r="G60" i="1"/>
  <c r="H60" i="1"/>
  <c r="H59" i="1" s="1"/>
  <c r="F60" i="1"/>
  <c r="F59" i="1" s="1"/>
  <c r="G57" i="1"/>
  <c r="G56" i="1" s="1"/>
  <c r="H57" i="1"/>
  <c r="H56" i="1" s="1"/>
  <c r="F57" i="1"/>
  <c r="F56" i="1" s="1"/>
  <c r="F53" i="1"/>
  <c r="F52" i="1" s="1"/>
  <c r="G54" i="1"/>
  <c r="G53" i="1" s="1"/>
  <c r="G52" i="1" s="1"/>
  <c r="H54" i="1"/>
  <c r="H53" i="1" s="1"/>
  <c r="H52" i="1" s="1"/>
  <c r="F54" i="1"/>
  <c r="G46" i="1" l="1"/>
  <c r="G45" i="1" s="1"/>
  <c r="H46" i="1"/>
  <c r="H45" i="1" s="1"/>
  <c r="F46" i="1"/>
  <c r="F45" i="1" s="1"/>
  <c r="G43" i="1"/>
  <c r="G42" i="1" s="1"/>
  <c r="H43" i="1"/>
  <c r="H42" i="1" s="1"/>
  <c r="F43" i="1"/>
  <c r="F42" i="1" s="1"/>
  <c r="G40" i="1"/>
  <c r="H40" i="1"/>
  <c r="F40" i="1"/>
  <c r="G38" i="1"/>
  <c r="G35" i="1" s="1"/>
  <c r="G34" i="1" s="1"/>
  <c r="G33" i="1" s="1"/>
  <c r="H38" i="1"/>
  <c r="F38" i="1"/>
  <c r="G31" i="1"/>
  <c r="H31" i="1"/>
  <c r="F31" i="1"/>
  <c r="G29" i="1"/>
  <c r="H29" i="1"/>
  <c r="F29" i="1"/>
  <c r="G17" i="1"/>
  <c r="G16" i="1" s="1"/>
  <c r="H17" i="1"/>
  <c r="H16" i="1" s="1"/>
  <c r="F17" i="1"/>
  <c r="F16" i="1" s="1"/>
  <c r="G13" i="1"/>
  <c r="G12" i="1" s="1"/>
  <c r="H13" i="1"/>
  <c r="H12" i="1" s="1"/>
  <c r="F13" i="1"/>
  <c r="F12" i="1" s="1"/>
  <c r="F35" i="1" l="1"/>
  <c r="F34" i="1" s="1"/>
  <c r="F33" i="1" s="1"/>
  <c r="H35" i="1"/>
  <c r="H34" i="1" s="1"/>
  <c r="H33" i="1" s="1"/>
  <c r="H28" i="1"/>
  <c r="H25" i="1" s="1"/>
  <c r="H11" i="1" s="1"/>
  <c r="G28" i="1"/>
  <c r="G25" i="1" s="1"/>
  <c r="G11" i="1" s="1"/>
  <c r="G10" i="1" s="1"/>
  <c r="F28" i="1"/>
  <c r="F25" i="1" s="1"/>
  <c r="F11" i="1" s="1"/>
  <c r="F10" i="1" l="1"/>
  <c r="H10" i="1"/>
</calcChain>
</file>

<file path=xl/sharedStrings.xml><?xml version="1.0" encoding="utf-8"?>
<sst xmlns="http://schemas.openxmlformats.org/spreadsheetml/2006/main" count="187" uniqueCount="129">
  <si>
    <t xml:space="preserve">
(тыс. руб.)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</si>
  <si>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</si>
  <si>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</si>
  <si>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</si>
  <si>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</si>
  <si>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</si>
  <si>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</si>
  <si>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6</t>
  </si>
  <si>
    <t>7</t>
  </si>
  <si>
    <t xml:space="preserve">1 00 00000 00 0000 000 </t>
  </si>
  <si>
    <t>НАЛОГОВЫЕ И НЕНАЛОГОВЫЕ ДОХОДЫ</t>
  </si>
  <si>
    <t>Налоговые доходы</t>
  </si>
  <si>
    <t xml:space="preserve">1 01 00000 00 0000 000 </t>
  </si>
  <si>
    <t>НАЛОГИ НА ПРИБЫЛЬ, ДОХОДЫ</t>
  </si>
  <si>
    <t xml:space="preserve">1 01 02000 01 0000 110 </t>
  </si>
  <si>
    <t>Налог на доходы физических лиц</t>
  </si>
  <si>
    <t xml:space="preserve">1 01 02010 01 0000 110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</si>
  <si>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</si>
  <si>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1 01 02020 01 0000 110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</si>
  <si>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</si>
  <si>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1 03 00000 00 0000 000 </t>
  </si>
  <si>
    <t>НАЛОГИ НА ТОВАРЫ (РАБОТЫ, УСЛУГИ), РЕАЛИЗУЕМЫЕ НА ТЕРРИТОРИИ РОССИЙСКОЙ ФЕДЕРАЦИИ</t>
  </si>
  <si>
    <t xml:space="preserve">1 03 02000 01 0000 110 </t>
  </si>
  <si>
    <t>Акцизы по подакцизным товарам (продукции), производимым на территории Российской Федерации</t>
  </si>
  <si>
    <t xml:space="preserve">1 03 02230 01 0000 110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</si>
  <si>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</si>
  <si>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</si>
  <si>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</si>
  <si>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</si>
  <si>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</si>
  <si>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</si>
  <si>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</si>
  <si>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1 05 00000 00 0000 000 </t>
  </si>
  <si>
    <t>НАЛОГИ НА СОВОКУПНЫЙ ДОХОД</t>
  </si>
  <si>
    <t xml:space="preserve">1 05 03000 01 0000 110 </t>
  </si>
  <si>
    <t>Единый сельскохозяйственный налог</t>
  </si>
  <si>
    <t xml:space="preserve">1 05 03010 01 0000 110 </t>
  </si>
  <si>
    <t xml:space="preserve">1 06 00000 00 0000 000 </t>
  </si>
  <si>
    <t>НАЛОГИ НА ИМУЩЕСТВО</t>
  </si>
  <si>
    <t xml:space="preserve">1 06 01000 00 0000 110 </t>
  </si>
  <si>
    <t>Налог на имущество физических лиц</t>
  </si>
  <si>
    <t xml:space="preserve">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</si>
  <si>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</si>
  <si>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1 06 06000 00 0000 110 </t>
  </si>
  <si>
    <t>Земельный налог</t>
  </si>
  <si>
    <t xml:space="preserve">1 06 06030 00 0000 110 </t>
  </si>
  <si>
    <t>Земельный налог с организаций</t>
  </si>
  <si>
    <t xml:space="preserve">1 06 06033 13 0000 110 </t>
  </si>
  <si>
    <t>Земельный налог с организаций, обладающих земельным участком, расположенным в границах городских поселений</t>
  </si>
  <si>
    <t xml:space="preserve">1 06 06040 00 0000 110 </t>
  </si>
  <si>
    <t>Земельный налог с физических лиц</t>
  </si>
  <si>
    <t xml:space="preserve">1 06 06043 13 0000 110 </t>
  </si>
  <si>
    <t>Земельный налог с физических лиц, обладающих земельным участком, расположенным в границах городских поселений</t>
  </si>
  <si>
    <t>Неналоговые доходы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</si>
  <si>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</si>
  <si>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</si>
  <si>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 xml:space="preserve">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</si>
  <si>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</si>
  <si>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</si>
  <si>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</si>
  <si>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</si>
  <si>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</si>
  <si>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1 11 05020 00 0000 120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</si>
  <si>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</si>
  <si>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1 11 05025 13 0000 120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</si>
  <si>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</si>
  <si>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1 11 05070 00 0000 120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</si>
  <si>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</si>
  <si>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1 11 05075 13 0000 120 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</si>
  <si>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</si>
  <si>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1 11 07000 00 0000 120 </t>
  </si>
  <si>
    <t>Платежи от государственных и муниципальных унитарных предприятий</t>
  </si>
  <si>
    <t xml:space="preserve">1 11 07010 00 0000 120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</si>
  <si>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</si>
  <si>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1 11 07015 13 0000 120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</si>
  <si>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</si>
  <si>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</si>
  <si>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</si>
  <si>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</si>
  <si>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</si>
  <si>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1 11 09045 13 0000 120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</si>
  <si>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</si>
  <si>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1 13 00000 00 0000 000 </t>
  </si>
  <si>
    <t>ДОХОДЫ ОТ ОКАЗАНИЯ ПЛАТНЫХ УСЛУГ (РАБОТ) И КОМПЕНСАЦИИ ЗАТРАТ ГОСУДАРСТВА</t>
  </si>
  <si>
    <t xml:space="preserve">1 13 01000 00 0000 130 </t>
  </si>
  <si>
    <t>Доходы от оказания платных услуг (работ)</t>
  </si>
  <si>
    <t xml:space="preserve">1 13 01990 00 0000 130 </t>
  </si>
  <si>
    <t>Прочие доходы от оказания платных услуг (работ)</t>
  </si>
  <si>
    <t xml:space="preserve">1 13 01995 13 0000 130 </t>
  </si>
  <si>
    <t>Прочие доходы от оказания платных услуг (работ) получателями средств бюджетов городских поселений</t>
  </si>
  <si>
    <t xml:space="preserve">1 14 00000 00 0000 000 </t>
  </si>
  <si>
    <t>ДОХОДЫ ОТ ПРОДАЖИ МАТЕРИАЛЬНЫХ И НЕМАТЕРИАЛЬНЫХ АКТИВОВ</t>
  </si>
  <si>
    <t xml:space="preserve">1 14 06000 00 0000 430 </t>
  </si>
  <si>
    <t>Доходы от продажи земельных участков, находящихся в государственной и муниципальной собственности</t>
  </si>
  <si>
    <t xml:space="preserve">1 14 06010 00 0000 430 </t>
  </si>
  <si>
    <t>Доходы от продажи земельных участков, государственная собственность на которые не разграничена</t>
  </si>
  <si>
    <t xml:space="preserve">1 14 06013 13 0000 430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</si>
  <si>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</si>
  <si>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1 16 00000 00 0000 000 </t>
  </si>
  <si>
    <t>ШТРАФЫ, САНКЦИИ, ВОЗМЕЩЕНИЕ УЩЕРБА</t>
  </si>
  <si>
    <t xml:space="preserve">1 16 51000 02 0000 140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</si>
  <si>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</si>
  <si>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1 16 51040 02 0000 140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</si>
  <si>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</si>
  <si>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1 17 00000 00 0000 000 </t>
  </si>
  <si>
    <t>ПРОЧИЕ НЕНАЛОГОВЫЕ ДОХОДЫ</t>
  </si>
  <si>
    <t xml:space="preserve">1 17 05000 00 0000 180 </t>
  </si>
  <si>
    <t>Прочие неналоговые доходы</t>
  </si>
  <si>
    <t xml:space="preserve">1 17 05050 13 0000 180 </t>
  </si>
  <si>
    <t>Прочие неналоговые доходы бюджетов городских поселений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</si>
  <si>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</si>
  <si>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</si>
  <si>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</si>
  <si>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</si>
  <si>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ИТОГО ДОХОДОВ</t>
  </si>
  <si>
    <t xml:space="preserve">Наименование </t>
  </si>
  <si>
    <t>2018 год</t>
  </si>
  <si>
    <t>2019 год</t>
  </si>
  <si>
    <t>2020 год</t>
  </si>
  <si>
    <t>Наименование</t>
  </si>
  <si>
    <t>Объем поступлений доходов бюджета Семикаракорского городского поселения 
Семикаракорского района на 2019 год и на плановый период 2020 и 2021 годов</t>
  </si>
  <si>
    <t>2021 год</t>
  </si>
  <si>
    <t>2 02 15001 00 0000 150</t>
  </si>
  <si>
    <t>Дотации на выравнивание бюджетной обеспеченности</t>
  </si>
  <si>
    <t>2 02 15001 13 0000 150</t>
  </si>
  <si>
    <t>Дотации бюджетам городских поселений на выравнивание бюджетной обеспеченности</t>
  </si>
  <si>
    <t>2 02 10000 00 0000 150</t>
  </si>
  <si>
    <t>Дотации бюджетам бюджетной системы Российской Федерации</t>
  </si>
  <si>
    <t>Приложение 1      
к решению Собрания депутатов Семикаракорского
 городского поселения от _______ № __ 
"О бюджете Семикаракорского городского поселения
 Семикаракорского района на 2019 год и на плановый
 период 2020 и 2021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</si>
</sst>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b/>
      <sz val="12"/>
      <color indexed="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 CYR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justify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65" fontId="1" fillId="2" borderId="2" xfId="0" applyNumberFormat="1" applyFont="1" applyFill="1" applyBorder="1" applyAlignment="1">
      <alignment horizontal="right" vertical="center" wrapText="1"/>
    </xf>
    <xf numFmtId="165" fontId="3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0" fontId="0" fillId="0" borderId="1" xfId="0" applyBorder="1" applyAlignment="1"/>
    <xf numFmtId="49" fontId="4" fillId="2" borderId="2" xfId="0" applyNumberFormat="1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165" fontId="9" fillId="2" borderId="2" xfId="0" applyNumberFormat="1" applyFont="1" applyFill="1" applyBorder="1" applyAlignment="1">
      <alignment horizontal="right" vertical="center" wrapText="1"/>
    </xf>
    <xf numFmtId="164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right" wrapText="1"/>
    </xf>
    <xf numFmtId="0" fontId="0" fillId="0" borderId="0" xfId="0" applyAlignment="1"/>
    <xf numFmtId="0" fontId="5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view="pageBreakPreview" zoomScale="90" zoomScaleNormal="100" zoomScaleSheetLayoutView="90" workbookViewId="0">
      <selection activeCell="K11" sqref="K11"/>
    </sheetView>
  </sheetViews>
  <sheetFormatPr defaultRowHeight="18" customHeight="1" x14ac:dyDescent="0.3"/>
  <cols>
    <col min="1" max="1" width="33" customWidth="1"/>
    <col min="2" max="2" width="43.109375" style="12" customWidth="1"/>
    <col min="3" max="5" width="8" style="12" hidden="1"/>
    <col min="6" max="6" width="15" style="12" customWidth="1"/>
    <col min="7" max="7" width="14.33203125" style="12" customWidth="1"/>
    <col min="8" max="8" width="12.21875" style="12" customWidth="1"/>
  </cols>
  <sheetData>
    <row r="1" spans="1:10" ht="95.4" customHeight="1" x14ac:dyDescent="0.3">
      <c r="B1" s="31" t="s">
        <v>128</v>
      </c>
      <c r="C1" s="30"/>
      <c r="D1" s="30"/>
      <c r="E1" s="30"/>
      <c r="F1" s="30"/>
      <c r="G1" s="32"/>
      <c r="H1" s="32"/>
      <c r="I1" s="16"/>
      <c r="J1" s="16"/>
    </row>
    <row r="3" spans="1:10" ht="39.6" customHeight="1" x14ac:dyDescent="0.3">
      <c r="A3" s="29" t="s">
        <v>120</v>
      </c>
      <c r="B3" s="30"/>
      <c r="C3" s="30"/>
      <c r="D3" s="30"/>
      <c r="E3" s="30"/>
      <c r="F3" s="30"/>
      <c r="G3" s="30"/>
      <c r="H3" s="30"/>
    </row>
    <row r="4" spans="1:10" ht="14.4" x14ac:dyDescent="0.3"/>
    <row r="5" spans="1:10" ht="18" customHeight="1" x14ac:dyDescent="0.3">
      <c r="D5" s="1"/>
      <c r="E5" s="1"/>
      <c r="H5" s="1" t="s">
        <v>0</v>
      </c>
    </row>
    <row r="6" spans="1:10" ht="14.4" customHeight="1" x14ac:dyDescent="0.3">
      <c r="A6" s="35" t="s">
        <v>1</v>
      </c>
      <c r="B6" s="26" t="s">
        <v>119</v>
      </c>
      <c r="C6" s="35" t="s">
        <v>115</v>
      </c>
      <c r="D6" s="35" t="s">
        <v>116</v>
      </c>
      <c r="E6" s="33" t="s">
        <v>118</v>
      </c>
      <c r="F6" s="35" t="s">
        <v>117</v>
      </c>
      <c r="G6" s="33" t="s">
        <v>118</v>
      </c>
      <c r="H6" s="33" t="s">
        <v>121</v>
      </c>
    </row>
    <row r="7" spans="1:10" ht="14.4" customHeight="1" x14ac:dyDescent="0.3">
      <c r="A7" s="35"/>
      <c r="B7" s="27"/>
      <c r="C7" s="35"/>
      <c r="D7" s="33"/>
      <c r="E7" s="33"/>
      <c r="F7" s="34"/>
      <c r="G7" s="34"/>
      <c r="H7" s="34"/>
    </row>
    <row r="8" spans="1:10" ht="16.2" customHeight="1" x14ac:dyDescent="0.3">
      <c r="A8" s="35"/>
      <c r="B8" s="28"/>
      <c r="C8" s="35"/>
      <c r="D8" s="33"/>
      <c r="E8" s="33"/>
      <c r="F8" s="34"/>
      <c r="G8" s="34"/>
      <c r="H8" s="34"/>
    </row>
    <row r="9" spans="1:10" ht="19.5" hidden="1" customHeight="1" x14ac:dyDescent="0.3">
      <c r="A9" s="3" t="s">
        <v>4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3" t="s">
        <v>7</v>
      </c>
      <c r="H9" s="3" t="s">
        <v>8</v>
      </c>
    </row>
    <row r="10" spans="1:10" s="12" customFormat="1" ht="40.799999999999997" customHeight="1" x14ac:dyDescent="0.3">
      <c r="A10" s="6" t="s">
        <v>9</v>
      </c>
      <c r="B10" s="5" t="s">
        <v>10</v>
      </c>
      <c r="C10" s="6"/>
      <c r="D10" s="6"/>
      <c r="E10" s="5" t="s">
        <v>10</v>
      </c>
      <c r="F10" s="11">
        <f>F11+F33</f>
        <v>68756.599999999991</v>
      </c>
      <c r="G10" s="11">
        <f t="shared" ref="G10:H10" si="0">G11+G33</f>
        <v>70748.600000000006</v>
      </c>
      <c r="H10" s="11">
        <f t="shared" si="0"/>
        <v>73218.899999999994</v>
      </c>
    </row>
    <row r="11" spans="1:10" ht="31.8" customHeight="1" x14ac:dyDescent="0.3">
      <c r="A11" s="2"/>
      <c r="B11" s="4" t="s">
        <v>11</v>
      </c>
      <c r="C11" s="2"/>
      <c r="D11" s="2"/>
      <c r="E11" s="4" t="s">
        <v>11</v>
      </c>
      <c r="F11" s="25">
        <f>F12+F16+F22+F25</f>
        <v>62148.2</v>
      </c>
      <c r="G11" s="25">
        <f t="shared" ref="G11:H11" si="1">G12+G16+G22+G25</f>
        <v>64132.5</v>
      </c>
      <c r="H11" s="25">
        <f t="shared" si="1"/>
        <v>66579.5</v>
      </c>
    </row>
    <row r="12" spans="1:10" ht="37.799999999999997" customHeight="1" x14ac:dyDescent="0.3">
      <c r="A12" s="10" t="s">
        <v>12</v>
      </c>
      <c r="B12" s="7" t="s">
        <v>13</v>
      </c>
      <c r="C12" s="10"/>
      <c r="D12" s="10"/>
      <c r="E12" s="7" t="s">
        <v>13</v>
      </c>
      <c r="F12" s="14">
        <f>F13</f>
        <v>20847</v>
      </c>
      <c r="G12" s="14">
        <f t="shared" ref="G12:H12" si="2">G13</f>
        <v>22771</v>
      </c>
      <c r="H12" s="14">
        <f t="shared" si="2"/>
        <v>25218</v>
      </c>
    </row>
    <row r="13" spans="1:10" ht="34.799999999999997" customHeight="1" x14ac:dyDescent="0.3">
      <c r="A13" s="9" t="s">
        <v>14</v>
      </c>
      <c r="B13" s="8" t="s">
        <v>15</v>
      </c>
      <c r="C13" s="9"/>
      <c r="D13" s="9"/>
      <c r="E13" s="8" t="s">
        <v>15</v>
      </c>
      <c r="F13" s="15">
        <f>F14+F15</f>
        <v>20847</v>
      </c>
      <c r="G13" s="15">
        <f t="shared" ref="G13:H13" si="3">G14+G15</f>
        <v>22771</v>
      </c>
      <c r="H13" s="15">
        <f t="shared" si="3"/>
        <v>25218</v>
      </c>
    </row>
    <row r="14" spans="1:10" ht="117" customHeight="1" x14ac:dyDescent="0.3">
      <c r="A14" s="9" t="s">
        <v>16</v>
      </c>
      <c r="B14" s="8" t="s">
        <v>17</v>
      </c>
      <c r="C14" s="9"/>
      <c r="D14" s="9"/>
      <c r="E14" s="8" t="s">
        <v>17</v>
      </c>
      <c r="F14" s="15">
        <v>20547</v>
      </c>
      <c r="G14" s="15">
        <v>22421</v>
      </c>
      <c r="H14" s="15">
        <v>24858</v>
      </c>
    </row>
    <row r="15" spans="1:10" ht="187.8" customHeight="1" x14ac:dyDescent="0.3">
      <c r="A15" s="9" t="s">
        <v>18</v>
      </c>
      <c r="B15" s="8" t="s">
        <v>19</v>
      </c>
      <c r="C15" s="9"/>
      <c r="D15" s="9"/>
      <c r="E15" s="8" t="s">
        <v>19</v>
      </c>
      <c r="F15" s="15">
        <v>300</v>
      </c>
      <c r="G15" s="15">
        <v>350</v>
      </c>
      <c r="H15" s="15">
        <v>360</v>
      </c>
    </row>
    <row r="16" spans="1:10" ht="64.2" customHeight="1" x14ac:dyDescent="0.3">
      <c r="A16" s="10" t="s">
        <v>20</v>
      </c>
      <c r="B16" s="7" t="s">
        <v>21</v>
      </c>
      <c r="C16" s="10"/>
      <c r="D16" s="10"/>
      <c r="E16" s="7" t="s">
        <v>21</v>
      </c>
      <c r="F16" s="14">
        <f>F17</f>
        <v>4724.2999999999993</v>
      </c>
      <c r="G16" s="14">
        <f t="shared" ref="G16:H16" si="4">G17</f>
        <v>4784.5999999999995</v>
      </c>
      <c r="H16" s="14">
        <f t="shared" si="4"/>
        <v>4784.5999999999995</v>
      </c>
    </row>
    <row r="17" spans="1:8" ht="51.6" customHeight="1" x14ac:dyDescent="0.3">
      <c r="A17" s="9" t="s">
        <v>22</v>
      </c>
      <c r="B17" s="8" t="s">
        <v>23</v>
      </c>
      <c r="C17" s="9"/>
      <c r="D17" s="9"/>
      <c r="E17" s="8" t="s">
        <v>23</v>
      </c>
      <c r="F17" s="15">
        <f>F18+F19+F20+F21</f>
        <v>4724.2999999999993</v>
      </c>
      <c r="G17" s="15">
        <f t="shared" ref="G17:H17" si="5">G18+G19+G20+G21</f>
        <v>4784.5999999999995</v>
      </c>
      <c r="H17" s="15">
        <f t="shared" si="5"/>
        <v>4784.5999999999995</v>
      </c>
    </row>
    <row r="18" spans="1:8" ht="120" customHeight="1" x14ac:dyDescent="0.3">
      <c r="A18" s="9" t="s">
        <v>24</v>
      </c>
      <c r="B18" s="8" t="s">
        <v>25</v>
      </c>
      <c r="C18" s="9"/>
      <c r="D18" s="9"/>
      <c r="E18" s="8" t="s">
        <v>25</v>
      </c>
      <c r="F18" s="15">
        <v>1713.2</v>
      </c>
      <c r="G18" s="15">
        <v>1793.1</v>
      </c>
      <c r="H18" s="15">
        <v>1793.1</v>
      </c>
    </row>
    <row r="19" spans="1:8" ht="164.4" customHeight="1" x14ac:dyDescent="0.3">
      <c r="A19" s="9" t="s">
        <v>26</v>
      </c>
      <c r="B19" s="8" t="s">
        <v>27</v>
      </c>
      <c r="C19" s="9"/>
      <c r="D19" s="9"/>
      <c r="E19" s="8" t="s">
        <v>27</v>
      </c>
      <c r="F19" s="15">
        <v>12</v>
      </c>
      <c r="G19" s="15">
        <v>12.6</v>
      </c>
      <c r="H19" s="15">
        <v>12.6</v>
      </c>
    </row>
    <row r="20" spans="1:8" ht="135" customHeight="1" x14ac:dyDescent="0.3">
      <c r="A20" s="9" t="s">
        <v>28</v>
      </c>
      <c r="B20" s="8" t="s">
        <v>29</v>
      </c>
      <c r="C20" s="9"/>
      <c r="D20" s="9"/>
      <c r="E20" s="8" t="s">
        <v>29</v>
      </c>
      <c r="F20" s="15">
        <v>3317.7</v>
      </c>
      <c r="G20" s="15">
        <v>3221.7</v>
      </c>
      <c r="H20" s="15">
        <v>3221.7</v>
      </c>
    </row>
    <row r="21" spans="1:8" ht="114" customHeight="1" x14ac:dyDescent="0.3">
      <c r="A21" s="9" t="s">
        <v>30</v>
      </c>
      <c r="B21" s="8" t="s">
        <v>31</v>
      </c>
      <c r="C21" s="9"/>
      <c r="D21" s="9"/>
      <c r="E21" s="8" t="s">
        <v>31</v>
      </c>
      <c r="F21" s="15">
        <v>-318.60000000000002</v>
      </c>
      <c r="G21" s="15">
        <v>-242.8</v>
      </c>
      <c r="H21" s="15">
        <v>-242.8</v>
      </c>
    </row>
    <row r="22" spans="1:8" ht="43.2" customHeight="1" x14ac:dyDescent="0.3">
      <c r="A22" s="10" t="s">
        <v>32</v>
      </c>
      <c r="B22" s="7" t="s">
        <v>33</v>
      </c>
      <c r="C22" s="10"/>
      <c r="D22" s="10"/>
      <c r="E22" s="7" t="s">
        <v>33</v>
      </c>
      <c r="F22" s="14">
        <f>F23</f>
        <v>4200</v>
      </c>
      <c r="G22" s="14">
        <f t="shared" ref="G22:H22" si="6">G23</f>
        <v>4200</v>
      </c>
      <c r="H22" s="14">
        <f t="shared" si="6"/>
        <v>4200</v>
      </c>
    </row>
    <row r="23" spans="1:8" ht="45.6" customHeight="1" x14ac:dyDescent="0.3">
      <c r="A23" s="9" t="s">
        <v>34</v>
      </c>
      <c r="B23" s="8" t="s">
        <v>35</v>
      </c>
      <c r="C23" s="9"/>
      <c r="D23" s="9"/>
      <c r="E23" s="8" t="s">
        <v>35</v>
      </c>
      <c r="F23" s="15">
        <f>F24</f>
        <v>4200</v>
      </c>
      <c r="G23" s="15">
        <f t="shared" ref="G23:H23" si="7">G24</f>
        <v>4200</v>
      </c>
      <c r="H23" s="15">
        <f t="shared" si="7"/>
        <v>4200</v>
      </c>
    </row>
    <row r="24" spans="1:8" ht="40.799999999999997" customHeight="1" x14ac:dyDescent="0.3">
      <c r="A24" s="9" t="s">
        <v>36</v>
      </c>
      <c r="B24" s="8" t="s">
        <v>35</v>
      </c>
      <c r="C24" s="9"/>
      <c r="D24" s="9"/>
      <c r="E24" s="8" t="s">
        <v>35</v>
      </c>
      <c r="F24" s="15">
        <v>4200</v>
      </c>
      <c r="G24" s="15">
        <v>4200</v>
      </c>
      <c r="H24" s="15">
        <v>4200</v>
      </c>
    </row>
    <row r="25" spans="1:8" ht="33.6" customHeight="1" x14ac:dyDescent="0.3">
      <c r="A25" s="10" t="s">
        <v>37</v>
      </c>
      <c r="B25" s="7" t="s">
        <v>38</v>
      </c>
      <c r="C25" s="10"/>
      <c r="D25" s="10"/>
      <c r="E25" s="7" t="s">
        <v>38</v>
      </c>
      <c r="F25" s="14">
        <f>F26+F28</f>
        <v>32376.9</v>
      </c>
      <c r="G25" s="14">
        <f t="shared" ref="G25:H25" si="8">G26+G28</f>
        <v>32376.9</v>
      </c>
      <c r="H25" s="14">
        <f t="shared" si="8"/>
        <v>32376.9</v>
      </c>
    </row>
    <row r="26" spans="1:8" ht="31.8" customHeight="1" x14ac:dyDescent="0.3">
      <c r="A26" s="9" t="s">
        <v>39</v>
      </c>
      <c r="B26" s="8" t="s">
        <v>40</v>
      </c>
      <c r="C26" s="9"/>
      <c r="D26" s="9"/>
      <c r="E26" s="8" t="s">
        <v>40</v>
      </c>
      <c r="F26" s="15">
        <f>F27</f>
        <v>5513.3</v>
      </c>
      <c r="G26" s="15">
        <f t="shared" ref="G26:H26" si="9">G27</f>
        <v>5513.3</v>
      </c>
      <c r="H26" s="15">
        <f t="shared" si="9"/>
        <v>5513.3</v>
      </c>
    </row>
    <row r="27" spans="1:8" ht="85.8" customHeight="1" x14ac:dyDescent="0.3">
      <c r="A27" s="9" t="s">
        <v>41</v>
      </c>
      <c r="B27" s="8" t="s">
        <v>42</v>
      </c>
      <c r="C27" s="9"/>
      <c r="D27" s="9"/>
      <c r="E27" s="8" t="s">
        <v>42</v>
      </c>
      <c r="F27" s="15">
        <v>5513.3</v>
      </c>
      <c r="G27" s="15">
        <v>5513.3</v>
      </c>
      <c r="H27" s="15">
        <v>5513.3</v>
      </c>
    </row>
    <row r="28" spans="1:8" ht="33" customHeight="1" x14ac:dyDescent="0.3">
      <c r="A28" s="9" t="s">
        <v>43</v>
      </c>
      <c r="B28" s="8" t="s">
        <v>44</v>
      </c>
      <c r="C28" s="9"/>
      <c r="D28" s="9"/>
      <c r="E28" s="8" t="s">
        <v>44</v>
      </c>
      <c r="F28" s="15">
        <f>F29+F31</f>
        <v>26863.600000000002</v>
      </c>
      <c r="G28" s="15">
        <f t="shared" ref="G28:H28" si="10">G29+G31</f>
        <v>26863.600000000002</v>
      </c>
      <c r="H28" s="15">
        <f t="shared" si="10"/>
        <v>26863.600000000002</v>
      </c>
    </row>
    <row r="29" spans="1:8" ht="30.6" customHeight="1" x14ac:dyDescent="0.3">
      <c r="A29" s="9" t="s">
        <v>45</v>
      </c>
      <c r="B29" s="8" t="s">
        <v>46</v>
      </c>
      <c r="C29" s="9"/>
      <c r="D29" s="9"/>
      <c r="E29" s="8" t="s">
        <v>46</v>
      </c>
      <c r="F29" s="15">
        <f>F30</f>
        <v>19459.400000000001</v>
      </c>
      <c r="G29" s="15">
        <f t="shared" ref="G29:H29" si="11">G30</f>
        <v>19459.400000000001</v>
      </c>
      <c r="H29" s="15">
        <f t="shared" si="11"/>
        <v>19459.400000000001</v>
      </c>
    </row>
    <row r="30" spans="1:8" ht="82.2" customHeight="1" x14ac:dyDescent="0.3">
      <c r="A30" s="9" t="s">
        <v>47</v>
      </c>
      <c r="B30" s="8" t="s">
        <v>48</v>
      </c>
      <c r="C30" s="9"/>
      <c r="D30" s="9"/>
      <c r="E30" s="8" t="s">
        <v>48</v>
      </c>
      <c r="F30" s="15">
        <v>19459.400000000001</v>
      </c>
      <c r="G30" s="15">
        <v>19459.400000000001</v>
      </c>
      <c r="H30" s="15">
        <v>19459.400000000001</v>
      </c>
    </row>
    <row r="31" spans="1:8" ht="36.6" customHeight="1" x14ac:dyDescent="0.3">
      <c r="A31" s="9" t="s">
        <v>49</v>
      </c>
      <c r="B31" s="8" t="s">
        <v>50</v>
      </c>
      <c r="C31" s="9"/>
      <c r="D31" s="9"/>
      <c r="E31" s="8" t="s">
        <v>50</v>
      </c>
      <c r="F31" s="15">
        <f>F32</f>
        <v>7404.2</v>
      </c>
      <c r="G31" s="15">
        <f t="shared" ref="G31:H31" si="12">G32</f>
        <v>7404.2</v>
      </c>
      <c r="H31" s="15">
        <f t="shared" si="12"/>
        <v>7404.2</v>
      </c>
    </row>
    <row r="32" spans="1:8" ht="66" customHeight="1" x14ac:dyDescent="0.3">
      <c r="A32" s="9" t="s">
        <v>51</v>
      </c>
      <c r="B32" s="8" t="s">
        <v>52</v>
      </c>
      <c r="C32" s="9"/>
      <c r="D32" s="9"/>
      <c r="E32" s="8" t="s">
        <v>52</v>
      </c>
      <c r="F32" s="15">
        <v>7404.2</v>
      </c>
      <c r="G32" s="15">
        <v>7404.2</v>
      </c>
      <c r="H32" s="15">
        <v>7404.2</v>
      </c>
    </row>
    <row r="33" spans="1:8" ht="29.4" customHeight="1" x14ac:dyDescent="0.3">
      <c r="A33" s="2"/>
      <c r="B33" s="23" t="s">
        <v>53</v>
      </c>
      <c r="C33" s="24"/>
      <c r="D33" s="24"/>
      <c r="E33" s="23" t="s">
        <v>53</v>
      </c>
      <c r="F33" s="25">
        <f>F34+F48+F52+F56+F59</f>
        <v>6608.4</v>
      </c>
      <c r="G33" s="25">
        <f t="shared" ref="G33:H33" si="13">G34+G48+G52+G56+G59</f>
        <v>6616.0999999999995</v>
      </c>
      <c r="H33" s="25">
        <f t="shared" si="13"/>
        <v>6639.4</v>
      </c>
    </row>
    <row r="34" spans="1:8" ht="84" customHeight="1" x14ac:dyDescent="0.3">
      <c r="A34" s="10" t="s">
        <v>54</v>
      </c>
      <c r="B34" s="7" t="s">
        <v>55</v>
      </c>
      <c r="C34" s="10"/>
      <c r="D34" s="10"/>
      <c r="E34" s="7" t="s">
        <v>55</v>
      </c>
      <c r="F34" s="14">
        <f>F35+F42+F45</f>
        <v>4027.7999999999997</v>
      </c>
      <c r="G34" s="14">
        <f t="shared" ref="G34:H34" si="14">G35+G42+G45</f>
        <v>4014.2999999999997</v>
      </c>
      <c r="H34" s="14">
        <f t="shared" si="14"/>
        <v>4016.2999999999997</v>
      </c>
    </row>
    <row r="35" spans="1:8" ht="151.80000000000001" customHeight="1" x14ac:dyDescent="0.3">
      <c r="A35" s="9" t="s">
        <v>56</v>
      </c>
      <c r="B35" s="8" t="s">
        <v>57</v>
      </c>
      <c r="C35" s="9"/>
      <c r="D35" s="9"/>
      <c r="E35" s="8" t="s">
        <v>57</v>
      </c>
      <c r="F35" s="15">
        <f>F36+F38+F40</f>
        <v>3935.6</v>
      </c>
      <c r="G35" s="15">
        <f t="shared" ref="G35:H35" si="15">G36+G38+G40</f>
        <v>3935.6</v>
      </c>
      <c r="H35" s="15">
        <f t="shared" si="15"/>
        <v>3935.6</v>
      </c>
    </row>
    <row r="36" spans="1:8" ht="93" customHeight="1" x14ac:dyDescent="0.3">
      <c r="A36" s="9" t="s">
        <v>58</v>
      </c>
      <c r="B36" s="8" t="s">
        <v>59</v>
      </c>
      <c r="C36" s="9"/>
      <c r="D36" s="9"/>
      <c r="E36" s="8" t="s">
        <v>59</v>
      </c>
      <c r="F36" s="15">
        <f>F37</f>
        <v>3849.2</v>
      </c>
      <c r="G36" s="15">
        <f t="shared" ref="G36:H36" si="16">G37</f>
        <v>3849.2</v>
      </c>
      <c r="H36" s="15">
        <f t="shared" si="16"/>
        <v>3849.2</v>
      </c>
    </row>
    <row r="37" spans="1:8" ht="121.8" customHeight="1" x14ac:dyDescent="0.3">
      <c r="A37" s="9" t="s">
        <v>60</v>
      </c>
      <c r="B37" s="8" t="s">
        <v>61</v>
      </c>
      <c r="C37" s="9"/>
      <c r="D37" s="9"/>
      <c r="E37" s="8" t="s">
        <v>61</v>
      </c>
      <c r="F37" s="15">
        <v>3849.2</v>
      </c>
      <c r="G37" s="15">
        <v>3849.2</v>
      </c>
      <c r="H37" s="15">
        <v>3849.2</v>
      </c>
    </row>
    <row r="38" spans="1:8" ht="132.6" customHeight="1" x14ac:dyDescent="0.3">
      <c r="A38" s="9" t="s">
        <v>62</v>
      </c>
      <c r="B38" s="8" t="s">
        <v>63</v>
      </c>
      <c r="C38" s="9"/>
      <c r="D38" s="9"/>
      <c r="E38" s="8" t="s">
        <v>63</v>
      </c>
      <c r="F38" s="15">
        <f>F39</f>
        <v>72.900000000000006</v>
      </c>
      <c r="G38" s="15">
        <f t="shared" ref="G38:H38" si="17">G39</f>
        <v>72.900000000000006</v>
      </c>
      <c r="H38" s="15">
        <f t="shared" si="17"/>
        <v>72.900000000000006</v>
      </c>
    </row>
    <row r="39" spans="1:8" ht="114.6" customHeight="1" x14ac:dyDescent="0.3">
      <c r="A39" s="9" t="s">
        <v>64</v>
      </c>
      <c r="B39" s="8" t="s">
        <v>65</v>
      </c>
      <c r="C39" s="9"/>
      <c r="D39" s="9"/>
      <c r="E39" s="8" t="s">
        <v>65</v>
      </c>
      <c r="F39" s="15">
        <v>72.900000000000006</v>
      </c>
      <c r="G39" s="15">
        <v>72.900000000000006</v>
      </c>
      <c r="H39" s="15">
        <v>72.900000000000006</v>
      </c>
    </row>
    <row r="40" spans="1:8" ht="73.2" customHeight="1" x14ac:dyDescent="0.3">
      <c r="A40" s="9" t="s">
        <v>66</v>
      </c>
      <c r="B40" s="8" t="s">
        <v>67</v>
      </c>
      <c r="C40" s="9"/>
      <c r="D40" s="9"/>
      <c r="E40" s="8" t="s">
        <v>67</v>
      </c>
      <c r="F40" s="15">
        <f>F41</f>
        <v>13.5</v>
      </c>
      <c r="G40" s="15">
        <f t="shared" ref="G40:H40" si="18">G41</f>
        <v>13.5</v>
      </c>
      <c r="H40" s="15">
        <f t="shared" si="18"/>
        <v>13.5</v>
      </c>
    </row>
    <row r="41" spans="1:8" ht="52.2" customHeight="1" x14ac:dyDescent="0.3">
      <c r="A41" s="9" t="s">
        <v>68</v>
      </c>
      <c r="B41" s="8" t="s">
        <v>69</v>
      </c>
      <c r="C41" s="9"/>
      <c r="D41" s="9"/>
      <c r="E41" s="8" t="s">
        <v>69</v>
      </c>
      <c r="F41" s="15">
        <v>13.5</v>
      </c>
      <c r="G41" s="15">
        <v>13.5</v>
      </c>
      <c r="H41" s="15">
        <v>13.5</v>
      </c>
    </row>
    <row r="42" spans="1:8" ht="43.8" customHeight="1" x14ac:dyDescent="0.3">
      <c r="A42" s="9" t="s">
        <v>70</v>
      </c>
      <c r="B42" s="8" t="s">
        <v>71</v>
      </c>
      <c r="C42" s="9"/>
      <c r="D42" s="9"/>
      <c r="E42" s="8" t="s">
        <v>71</v>
      </c>
      <c r="F42" s="15">
        <f>F43</f>
        <v>5</v>
      </c>
      <c r="G42" s="15">
        <f t="shared" ref="G42:H42" si="19">G43</f>
        <v>5</v>
      </c>
      <c r="H42" s="15">
        <f t="shared" si="19"/>
        <v>7</v>
      </c>
    </row>
    <row r="43" spans="1:8" ht="73.2" customHeight="1" x14ac:dyDescent="0.3">
      <c r="A43" s="9" t="s">
        <v>72</v>
      </c>
      <c r="B43" s="8" t="s">
        <v>73</v>
      </c>
      <c r="C43" s="9"/>
      <c r="D43" s="9"/>
      <c r="E43" s="8" t="s">
        <v>73</v>
      </c>
      <c r="F43" s="15">
        <f>F44</f>
        <v>5</v>
      </c>
      <c r="G43" s="15">
        <f t="shared" ref="G43:H43" si="20">G44</f>
        <v>5</v>
      </c>
      <c r="H43" s="15">
        <f t="shared" si="20"/>
        <v>7</v>
      </c>
    </row>
    <row r="44" spans="1:8" ht="87.6" customHeight="1" x14ac:dyDescent="0.3">
      <c r="A44" s="9" t="s">
        <v>74</v>
      </c>
      <c r="B44" s="8" t="s">
        <v>75</v>
      </c>
      <c r="C44" s="9"/>
      <c r="D44" s="9"/>
      <c r="E44" s="8" t="s">
        <v>75</v>
      </c>
      <c r="F44" s="15">
        <v>5</v>
      </c>
      <c r="G44" s="15">
        <v>5</v>
      </c>
      <c r="H44" s="15">
        <v>7</v>
      </c>
    </row>
    <row r="45" spans="1:8" ht="135" customHeight="1" x14ac:dyDescent="0.3">
      <c r="A45" s="9" t="s">
        <v>76</v>
      </c>
      <c r="B45" s="8" t="s">
        <v>77</v>
      </c>
      <c r="C45" s="9"/>
      <c r="D45" s="9"/>
      <c r="E45" s="8" t="s">
        <v>77</v>
      </c>
      <c r="F45" s="15">
        <f>F46</f>
        <v>87.2</v>
      </c>
      <c r="G45" s="15">
        <f t="shared" ref="G45:H45" si="21">G46</f>
        <v>73.7</v>
      </c>
      <c r="H45" s="15">
        <f t="shared" si="21"/>
        <v>73.7</v>
      </c>
    </row>
    <row r="46" spans="1:8" ht="137.4" customHeight="1" x14ac:dyDescent="0.3">
      <c r="A46" s="9" t="s">
        <v>78</v>
      </c>
      <c r="B46" s="8" t="s">
        <v>79</v>
      </c>
      <c r="C46" s="9"/>
      <c r="D46" s="9"/>
      <c r="E46" s="8" t="s">
        <v>79</v>
      </c>
      <c r="F46" s="15">
        <f>F47</f>
        <v>87.2</v>
      </c>
      <c r="G46" s="15">
        <f t="shared" ref="G46:H46" si="22">G47</f>
        <v>73.7</v>
      </c>
      <c r="H46" s="15">
        <f t="shared" si="22"/>
        <v>73.7</v>
      </c>
    </row>
    <row r="47" spans="1:8" ht="126.6" customHeight="1" x14ac:dyDescent="0.3">
      <c r="A47" s="9" t="s">
        <v>80</v>
      </c>
      <c r="B47" s="8" t="s">
        <v>81</v>
      </c>
      <c r="C47" s="9"/>
      <c r="D47" s="9"/>
      <c r="E47" s="8" t="s">
        <v>81</v>
      </c>
      <c r="F47" s="15">
        <v>87.2</v>
      </c>
      <c r="G47" s="15">
        <v>73.7</v>
      </c>
      <c r="H47" s="15">
        <v>73.7</v>
      </c>
    </row>
    <row r="48" spans="1:8" ht="52.2" customHeight="1" x14ac:dyDescent="0.3">
      <c r="A48" s="10" t="s">
        <v>82</v>
      </c>
      <c r="B48" s="7" t="s">
        <v>83</v>
      </c>
      <c r="C48" s="10"/>
      <c r="D48" s="10"/>
      <c r="E48" s="7" t="s">
        <v>83</v>
      </c>
      <c r="F48" s="14">
        <v>300</v>
      </c>
      <c r="G48" s="14">
        <v>300</v>
      </c>
      <c r="H48" s="14">
        <v>300</v>
      </c>
    </row>
    <row r="49" spans="1:8" ht="40.200000000000003" customHeight="1" x14ac:dyDescent="0.3">
      <c r="A49" s="9" t="s">
        <v>84</v>
      </c>
      <c r="B49" s="8" t="s">
        <v>85</v>
      </c>
      <c r="C49" s="9"/>
      <c r="D49" s="9"/>
      <c r="E49" s="8" t="s">
        <v>85</v>
      </c>
      <c r="F49" s="15">
        <v>300</v>
      </c>
      <c r="G49" s="15">
        <v>300</v>
      </c>
      <c r="H49" s="15">
        <v>300</v>
      </c>
    </row>
    <row r="50" spans="1:8" ht="44.4" customHeight="1" x14ac:dyDescent="0.3">
      <c r="A50" s="9" t="s">
        <v>86</v>
      </c>
      <c r="B50" s="8" t="s">
        <v>87</v>
      </c>
      <c r="C50" s="9"/>
      <c r="D50" s="9"/>
      <c r="E50" s="8" t="s">
        <v>87</v>
      </c>
      <c r="F50" s="15">
        <v>300</v>
      </c>
      <c r="G50" s="15">
        <v>300</v>
      </c>
      <c r="H50" s="15">
        <v>300</v>
      </c>
    </row>
    <row r="51" spans="1:8" ht="49.2" customHeight="1" x14ac:dyDescent="0.3">
      <c r="A51" s="9" t="s">
        <v>88</v>
      </c>
      <c r="B51" s="8" t="s">
        <v>89</v>
      </c>
      <c r="C51" s="9"/>
      <c r="D51" s="9"/>
      <c r="E51" s="8" t="s">
        <v>89</v>
      </c>
      <c r="F51" s="15">
        <v>300</v>
      </c>
      <c r="G51" s="15">
        <v>300</v>
      </c>
      <c r="H51" s="15">
        <v>300</v>
      </c>
    </row>
    <row r="52" spans="1:8" ht="54" customHeight="1" x14ac:dyDescent="0.3">
      <c r="A52" s="10" t="s">
        <v>90</v>
      </c>
      <c r="B52" s="7" t="s">
        <v>91</v>
      </c>
      <c r="C52" s="10"/>
      <c r="D52" s="10"/>
      <c r="E52" s="7" t="s">
        <v>91</v>
      </c>
      <c r="F52" s="14">
        <f>F53</f>
        <v>1800</v>
      </c>
      <c r="G52" s="14">
        <f t="shared" ref="G52:H52" si="23">G53</f>
        <v>1800</v>
      </c>
      <c r="H52" s="14">
        <f t="shared" si="23"/>
        <v>1800</v>
      </c>
    </row>
    <row r="53" spans="1:8" ht="54.6" customHeight="1" x14ac:dyDescent="0.3">
      <c r="A53" s="9" t="s">
        <v>92</v>
      </c>
      <c r="B53" s="8" t="s">
        <v>93</v>
      </c>
      <c r="C53" s="9"/>
      <c r="D53" s="9"/>
      <c r="E53" s="8" t="s">
        <v>93</v>
      </c>
      <c r="F53" s="15">
        <f>F54</f>
        <v>1800</v>
      </c>
      <c r="G53" s="15">
        <f t="shared" ref="G53:H53" si="24">G54</f>
        <v>1800</v>
      </c>
      <c r="H53" s="15">
        <f t="shared" si="24"/>
        <v>1800</v>
      </c>
    </row>
    <row r="54" spans="1:8" ht="52.2" customHeight="1" x14ac:dyDescent="0.3">
      <c r="A54" s="9" t="s">
        <v>94</v>
      </c>
      <c r="B54" s="8" t="s">
        <v>95</v>
      </c>
      <c r="C54" s="9"/>
      <c r="D54" s="9"/>
      <c r="E54" s="8" t="s">
        <v>95</v>
      </c>
      <c r="F54" s="15">
        <f>F55</f>
        <v>1800</v>
      </c>
      <c r="G54" s="15">
        <f t="shared" ref="G54:H54" si="25">G55</f>
        <v>1800</v>
      </c>
      <c r="H54" s="15">
        <f t="shared" si="25"/>
        <v>1800</v>
      </c>
    </row>
    <row r="55" spans="1:8" ht="72.599999999999994" customHeight="1" x14ac:dyDescent="0.3">
      <c r="A55" s="9" t="s">
        <v>96</v>
      </c>
      <c r="B55" s="8" t="s">
        <v>97</v>
      </c>
      <c r="C55" s="9"/>
      <c r="D55" s="9"/>
      <c r="E55" s="8" t="s">
        <v>97</v>
      </c>
      <c r="F55" s="15">
        <v>1800</v>
      </c>
      <c r="G55" s="15">
        <v>1800</v>
      </c>
      <c r="H55" s="15">
        <v>1800</v>
      </c>
    </row>
    <row r="56" spans="1:8" ht="48.6" customHeight="1" x14ac:dyDescent="0.3">
      <c r="A56" s="10" t="s">
        <v>98</v>
      </c>
      <c r="B56" s="7" t="s">
        <v>99</v>
      </c>
      <c r="C56" s="10"/>
      <c r="D56" s="10"/>
      <c r="E56" s="7" t="s">
        <v>99</v>
      </c>
      <c r="F56" s="14">
        <f>F57</f>
        <v>30.6</v>
      </c>
      <c r="G56" s="14">
        <f t="shared" ref="G56:H56" si="26">G57</f>
        <v>31.8</v>
      </c>
      <c r="H56" s="14">
        <f t="shared" si="26"/>
        <v>33.1</v>
      </c>
    </row>
    <row r="57" spans="1:8" ht="76.2" customHeight="1" x14ac:dyDescent="0.3">
      <c r="A57" s="9" t="s">
        <v>100</v>
      </c>
      <c r="B57" s="8" t="s">
        <v>101</v>
      </c>
      <c r="C57" s="9"/>
      <c r="D57" s="9"/>
      <c r="E57" s="8" t="s">
        <v>101</v>
      </c>
      <c r="F57" s="15">
        <f>F58</f>
        <v>30.6</v>
      </c>
      <c r="G57" s="15">
        <f t="shared" ref="G57:H57" si="27">G58</f>
        <v>31.8</v>
      </c>
      <c r="H57" s="15">
        <f t="shared" si="27"/>
        <v>33.1</v>
      </c>
    </row>
    <row r="58" spans="1:8" ht="88.8" customHeight="1" x14ac:dyDescent="0.3">
      <c r="A58" s="9" t="s">
        <v>102</v>
      </c>
      <c r="B58" s="8" t="s">
        <v>103</v>
      </c>
      <c r="C58" s="9"/>
      <c r="D58" s="9"/>
      <c r="E58" s="8" t="s">
        <v>103</v>
      </c>
      <c r="F58" s="15">
        <v>30.6</v>
      </c>
      <c r="G58" s="15">
        <v>31.8</v>
      </c>
      <c r="H58" s="15">
        <v>33.1</v>
      </c>
    </row>
    <row r="59" spans="1:8" ht="38.4" customHeight="1" x14ac:dyDescent="0.3">
      <c r="A59" s="10" t="s">
        <v>104</v>
      </c>
      <c r="B59" s="7" t="s">
        <v>105</v>
      </c>
      <c r="C59" s="10"/>
      <c r="D59" s="10"/>
      <c r="E59" s="7" t="s">
        <v>105</v>
      </c>
      <c r="F59" s="14">
        <f>F60</f>
        <v>450</v>
      </c>
      <c r="G59" s="14">
        <f t="shared" ref="G59:H59" si="28">G60</f>
        <v>470</v>
      </c>
      <c r="H59" s="14">
        <f t="shared" si="28"/>
        <v>490</v>
      </c>
    </row>
    <row r="60" spans="1:8" ht="34.200000000000003" customHeight="1" x14ac:dyDescent="0.3">
      <c r="A60" s="9" t="s">
        <v>106</v>
      </c>
      <c r="B60" s="8" t="s">
        <v>107</v>
      </c>
      <c r="C60" s="9"/>
      <c r="D60" s="9"/>
      <c r="E60" s="8" t="s">
        <v>107</v>
      </c>
      <c r="F60" s="15">
        <f>F61</f>
        <v>450</v>
      </c>
      <c r="G60" s="15">
        <f t="shared" ref="G60:H60" si="29">G61</f>
        <v>470</v>
      </c>
      <c r="H60" s="15">
        <f t="shared" si="29"/>
        <v>490</v>
      </c>
    </row>
    <row r="61" spans="1:8" ht="47.4" customHeight="1" x14ac:dyDescent="0.3">
      <c r="A61" s="9" t="s">
        <v>108</v>
      </c>
      <c r="B61" s="8" t="s">
        <v>109</v>
      </c>
      <c r="C61" s="9"/>
      <c r="D61" s="9"/>
      <c r="E61" s="8" t="s">
        <v>109</v>
      </c>
      <c r="F61" s="15">
        <v>450</v>
      </c>
      <c r="G61" s="15">
        <v>470</v>
      </c>
      <c r="H61" s="15">
        <v>490</v>
      </c>
    </row>
    <row r="62" spans="1:8" ht="43.8" customHeight="1" x14ac:dyDescent="0.3">
      <c r="A62" s="6" t="s">
        <v>110</v>
      </c>
      <c r="B62" s="5" t="s">
        <v>111</v>
      </c>
      <c r="C62" s="6"/>
      <c r="D62" s="6"/>
      <c r="E62" s="5" t="s">
        <v>111</v>
      </c>
      <c r="F62" s="11">
        <f>F63</f>
        <v>10285.5</v>
      </c>
      <c r="G62" s="11">
        <f t="shared" ref="G62:H63" si="30">G63</f>
        <v>10972.3</v>
      </c>
      <c r="H62" s="11">
        <f t="shared" si="30"/>
        <v>11764.4</v>
      </c>
    </row>
    <row r="63" spans="1:8" ht="68.400000000000006" customHeight="1" x14ac:dyDescent="0.3">
      <c r="A63" s="10" t="s">
        <v>112</v>
      </c>
      <c r="B63" s="7" t="s">
        <v>113</v>
      </c>
      <c r="C63" s="10"/>
      <c r="D63" s="10"/>
      <c r="E63" s="7" t="s">
        <v>113</v>
      </c>
      <c r="F63" s="14">
        <f>F64</f>
        <v>10285.5</v>
      </c>
      <c r="G63" s="14">
        <f t="shared" si="30"/>
        <v>10972.3</v>
      </c>
      <c r="H63" s="14">
        <f t="shared" si="30"/>
        <v>11764.4</v>
      </c>
    </row>
    <row r="64" spans="1:8" ht="46.8" customHeight="1" x14ac:dyDescent="0.3">
      <c r="A64" s="19" t="s">
        <v>126</v>
      </c>
      <c r="B64" s="20" t="s">
        <v>127</v>
      </c>
      <c r="C64" s="10"/>
      <c r="D64" s="10"/>
      <c r="E64" s="7"/>
      <c r="F64" s="22">
        <f>F65</f>
        <v>10285.5</v>
      </c>
      <c r="G64" s="22">
        <f t="shared" ref="G64:H65" si="31">G65</f>
        <v>10972.3</v>
      </c>
      <c r="H64" s="22">
        <f t="shared" si="31"/>
        <v>11764.4</v>
      </c>
    </row>
    <row r="65" spans="1:8" ht="49.8" customHeight="1" x14ac:dyDescent="0.3">
      <c r="A65" s="19" t="s">
        <v>122</v>
      </c>
      <c r="B65" s="17" t="s">
        <v>123</v>
      </c>
      <c r="C65" s="10"/>
      <c r="D65" s="10"/>
      <c r="E65" s="7"/>
      <c r="F65" s="22">
        <f>F66</f>
        <v>10285.5</v>
      </c>
      <c r="G65" s="22">
        <f t="shared" si="31"/>
        <v>10972.3</v>
      </c>
      <c r="H65" s="22">
        <f t="shared" si="31"/>
        <v>11764.4</v>
      </c>
    </row>
    <row r="66" spans="1:8" ht="55.2" customHeight="1" x14ac:dyDescent="0.3">
      <c r="A66" s="21" t="s">
        <v>124</v>
      </c>
      <c r="B66" s="18" t="s">
        <v>125</v>
      </c>
      <c r="C66" s="9"/>
      <c r="D66" s="9"/>
      <c r="E66" s="8"/>
      <c r="F66" s="15">
        <v>10285.5</v>
      </c>
      <c r="G66" s="15">
        <v>10972.3</v>
      </c>
      <c r="H66" s="15">
        <v>11764.4</v>
      </c>
    </row>
    <row r="67" spans="1:8" ht="19.5" customHeight="1" x14ac:dyDescent="0.3">
      <c r="A67" s="2"/>
      <c r="B67" s="4" t="s">
        <v>114</v>
      </c>
      <c r="C67" s="2"/>
      <c r="D67" s="2"/>
      <c r="E67" s="4" t="s">
        <v>114</v>
      </c>
      <c r="F67" s="13">
        <f>F10+F62</f>
        <v>79042.099999999991</v>
      </c>
      <c r="G67" s="13">
        <f t="shared" ref="G67:H67" si="32">G10+G62</f>
        <v>81720.900000000009</v>
      </c>
      <c r="H67" s="13">
        <f t="shared" si="32"/>
        <v>84983.299999999988</v>
      </c>
    </row>
    <row r="68" spans="1:8" ht="14.4" x14ac:dyDescent="0.3"/>
  </sheetData>
  <mergeCells count="10">
    <mergeCell ref="B6:B8"/>
    <mergeCell ref="A3:H3"/>
    <mergeCell ref="B1:H1"/>
    <mergeCell ref="G6:G8"/>
    <mergeCell ref="F6:F8"/>
    <mergeCell ref="H6:H8"/>
    <mergeCell ref="A6:A8"/>
    <mergeCell ref="C6:C8"/>
    <mergeCell ref="D6:D8"/>
    <mergeCell ref="E6:E8"/>
  </mergeCells>
  <pageMargins left="0.39370078740157483" right="0.39370078740157483" top="0.59055118110236227" bottom="0.59055118110236227" header="0.39370078740157483" footer="0.3937007874015748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года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rep:2.45.2.78</dc:description>
  <cp:lastModifiedBy>user25</cp:lastModifiedBy>
  <cp:lastPrinted>2018-11-16T10:54:13Z</cp:lastPrinted>
  <dcterms:created xsi:type="dcterms:W3CDTF">2018-10-30T11:42:28Z</dcterms:created>
  <dcterms:modified xsi:type="dcterms:W3CDTF">2018-11-16T10:54:17Z</dcterms:modified>
</cp:coreProperties>
</file>