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88" windowWidth="15036" windowHeight="7092"/>
  </bookViews>
  <sheets>
    <sheet name="Все года" sheetId="1" r:id="rId1"/>
  </sheets>
  <definedNames>
    <definedName name="_xlnm.Print_Titles" localSheetId="0">'Все года'!$9:$9</definedName>
  </definedNames>
  <calcPr calcId="145621"/>
</workbook>
</file>

<file path=xl/calcChain.xml><?xml version="1.0" encoding="utf-8"?>
<calcChain xmlns="http://schemas.openxmlformats.org/spreadsheetml/2006/main">
  <c r="G12" i="1" l="1"/>
  <c r="G1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12" i="1"/>
  <c r="G18" i="1"/>
  <c r="G35" i="1"/>
  <c r="G51" i="1"/>
  <c r="G70" i="1"/>
  <c r="G71" i="1"/>
  <c r="G75" i="1"/>
  <c r="G65" i="1"/>
  <c r="G60" i="1"/>
  <c r="G55" i="1"/>
  <c r="G47" i="1"/>
  <c r="G48" i="1"/>
  <c r="G49" i="1"/>
  <c r="G36" i="1"/>
  <c r="G37" i="1"/>
  <c r="G30" i="1"/>
  <c r="G27" i="1" s="1"/>
  <c r="G24" i="1"/>
  <c r="G11" i="1" l="1"/>
  <c r="H11" i="1" s="1"/>
</calcChain>
</file>

<file path=xl/sharedStrings.xml><?xml version="1.0" encoding="utf-8"?>
<sst xmlns="http://schemas.openxmlformats.org/spreadsheetml/2006/main" count="237" uniqueCount="161">
  <si>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</si>
  <si>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</si>
  <si>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</si>
  <si>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</si>
  <si>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</si>
  <si>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</si>
  <si>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</si>
  <si>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</si>
  <si>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</si>
  <si>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</si>
  <si>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</si>
  <si>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</si>
  <si>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</si>
  <si>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</si>
  <si>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</si>
  <si>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</si>
  <si>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</si>
  <si>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</si>
  <si>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</si>
  <si>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</si>
  <si>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</si>
  <si>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</si>
  <si>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</si>
  <si>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</si>
  <si>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</si>
  <si>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</si>
  <si>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</si>
  <si>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</si>
  <si>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1 03 02000 01 0000 110 </t>
  </si>
  <si>
    <t>Акцизы по подакцизным товарам (продукции), производимым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</si>
  <si>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</si>
  <si>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</si>
  <si>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</si>
  <si>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</si>
  <si>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</si>
  <si>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</si>
  <si>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</si>
  <si>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</si>
  <si>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</si>
  <si>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</si>
  <si>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</si>
  <si>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</si>
  <si>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</si>
  <si>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</si>
  <si>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</si>
  <si>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</si>
  <si>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</si>
  <si>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</si>
  <si>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</si>
  <si>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</si>
  <si>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</si>
  <si>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</si>
  <si>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</si>
  <si>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</si>
  <si>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</si>
  <si>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</si>
  <si>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</si>
  <si>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</si>
  <si>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</si>
  <si>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</si>
  <si>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</si>
  <si>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</si>
  <si>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</si>
  <si>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</si>
  <si>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</si>
  <si>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</si>
  <si>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</si>
  <si>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</si>
  <si>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</si>
  <si>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</si>
  <si>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</si>
  <si>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</si>
  <si>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</si>
  <si>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</si>
  <si>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</si>
  <si>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</si>
  <si>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</si>
  <si>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</si>
  <si>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</si>
  <si>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</si>
  <si>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</si>
  <si>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</si>
  <si>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1 13 00000 00 0000 000 </t>
  </si>
  <si>
    <t>ДОХОДЫ ОТ ОКАЗАНИЯ ПЛАТНЫХ УСЛУГ (РАБОТ) И КОМПЕНСАЦИИ ЗАТРАТ ГОСУДАРСТВА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</si>
  <si>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</si>
  <si>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</si>
  <si>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</si>
  <si>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</si>
  <si>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</si>
  <si>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</si>
  <si>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</si>
  <si>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</si>
  <si>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</si>
  <si>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</si>
  <si>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1 14 02050 13 0000 410 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</si>
  <si>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</si>
  <si>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1 14 02053 13 0000 410 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</si>
  <si>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</si>
  <si>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</si>
  <si>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</si>
  <si>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</si>
  <si>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</si>
  <si>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</si>
  <si>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</si>
  <si>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</si>
  <si>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</si>
  <si>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1 14 06025 13 0000 430 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</si>
  <si>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</si>
  <si>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</si>
  <si>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</si>
  <si>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</si>
  <si>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</si>
  <si>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</si>
  <si>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</si>
  <si>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1 16 90000 00 0000 140 </t>
  </si>
  <si>
    <t>Прочие поступления от денежных взысканий (штрафов) и иных сумм в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</si>
  <si>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</si>
  <si>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</si>
  <si>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1 17 00000 00 0000 000 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</si>
  <si>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</si>
  <si>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</si>
  <si>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</si>
  <si>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</si>
  <si>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>Прочие неналоговые доходы бюджетов городских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</si>
  <si>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</si>
  <si>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</si>
  <si>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</si>
  <si>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</si>
  <si>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2 02 30000 00 0000 151 </t>
  </si>
  <si>
    <t>Субвенции бюджетам бюджетной системы Российской Федерации</t>
  </si>
  <si>
    <t xml:space="preserve">2 02 30024 00 0000 151 </t>
  </si>
  <si>
    <t>Субвенции местным бюджетам на выполнение передаваемых полномочий субъектов Российской Федерации</t>
  </si>
  <si>
    <t xml:space="preserve">2 02 30024 13 0000 151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</si>
  <si>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</si>
  <si>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2 02 40000 00 0000 151 </t>
  </si>
  <si>
    <t>Иные межбюджетные трансферты</t>
  </si>
  <si>
    <t xml:space="preserve">2 02 40014 00 0000 151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</si>
  <si>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</si>
  <si>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2 02 40014 13 0000 151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</si>
  <si>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</si>
  <si>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2 02 49999 00 0000 151 </t>
  </si>
  <si>
    <t>Прочие межбюджетные трансферты, передаваемые бюджетам</t>
  </si>
  <si>
    <t xml:space="preserve">2 02 49999 13 0000 151 </t>
  </si>
  <si>
    <t>Прочие межбюджетные трансферты, передаваемые бюджетам городских поселений</t>
  </si>
  <si>
    <t xml:space="preserve">2 19 00000 00 0000 000 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</si>
  <si>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</si>
  <si>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2 19 00000 13 0000 151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</si>
  <si>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</si>
  <si>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2 19 60010 13 0000 151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</si>
  <si>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</si>
  <si>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 ДОХОДОВ</t>
  </si>
  <si>
    <t>Приложение 1 
к решению Собрания депутатов Семикаракорского городского 
поселения от ________№ ___ "Об отчете об исполнении 
бюджета Семикаракорского городского  поселения 
Семикаракорского района за 2018 год"</t>
  </si>
  <si>
    <t xml:space="preserve">Доходы бюджета Семикаракорского городского поселения
 Семикаракорского района по кодам классификации доходов бюджетов за 2018 год  
</t>
  </si>
  <si>
    <t>План</t>
  </si>
  <si>
    <t>Кассовое исполнене</t>
  </si>
  <si>
    <t>% исполнения</t>
  </si>
  <si>
    <t>1 17 01050 13 0000 180</t>
  </si>
  <si>
    <t>Невыясненные поступления</t>
  </si>
  <si>
    <t>1 17 01000 00 0000 180</t>
  </si>
  <si>
    <t xml:space="preserve">Невыясненные поступления, зачисляемые в бюджеты городских поселений
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</si>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</sst>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</font>
    <font>
      <b/>
      <sz val="14"/>
      <color indexed="8"/>
      <name val="Times New Roman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2"/>
      <color indexed="8"/>
      <name val="Times New Roman CYR"/>
    </font>
    <font>
      <b/>
      <sz val="12"/>
      <color indexed="8"/>
      <name val="Times New Roman CY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justify" vertical="center" wrapText="1"/>
    </xf>
    <xf numFmtId="164" fontId="8" fillId="2" borderId="2" xfId="0" applyNumberFormat="1" applyFont="1" applyFill="1" applyBorder="1" applyAlignment="1">
      <alignment horizontal="justify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view="pageBreakPreview" zoomScale="80" zoomScaleNormal="100" zoomScaleSheetLayoutView="80" workbookViewId="0">
      <selection activeCell="F85" sqref="F85"/>
    </sheetView>
  </sheetViews>
  <sheetFormatPr defaultRowHeight="18" customHeight="1" x14ac:dyDescent="0.3"/>
  <cols>
    <col min="1" max="1" width="33.44140625" customWidth="1"/>
    <col min="2" max="2" width="80.77734375" customWidth="1"/>
    <col min="3" max="5" width="8" hidden="1"/>
    <col min="6" max="6" width="14.33203125" style="15" customWidth="1"/>
    <col min="7" max="7" width="15.33203125" style="15" customWidth="1"/>
    <col min="8" max="8" width="17.5546875" style="35" customWidth="1"/>
  </cols>
  <sheetData>
    <row r="1" spans="1:8" ht="86.4" customHeight="1" x14ac:dyDescent="0.3">
      <c r="B1" s="25" t="s">
        <v>151</v>
      </c>
      <c r="C1" s="26"/>
      <c r="D1" s="26"/>
      <c r="E1" s="26"/>
      <c r="F1" s="26"/>
      <c r="G1" s="26"/>
      <c r="H1" s="26"/>
    </row>
    <row r="2" spans="1:8" ht="28.2" customHeight="1" x14ac:dyDescent="0.3">
      <c r="E2" s="14"/>
    </row>
    <row r="3" spans="1:8" ht="54.6" customHeight="1" x14ac:dyDescent="0.3">
      <c r="A3" s="23" t="s">
        <v>152</v>
      </c>
      <c r="B3" s="24"/>
      <c r="C3" s="24"/>
      <c r="D3" s="24"/>
      <c r="E3" s="24"/>
      <c r="F3" s="24"/>
      <c r="G3" s="24"/>
      <c r="H3" s="24"/>
    </row>
    <row r="4" spans="1:8" ht="15.6" x14ac:dyDescent="0.3"/>
    <row r="5" spans="1:8" ht="18" customHeight="1" x14ac:dyDescent="0.3">
      <c r="D5" s="1"/>
      <c r="E5" s="1"/>
      <c r="H5" s="36" t="s">
        <v>0</v>
      </c>
    </row>
    <row r="6" spans="1:8" ht="22.35" customHeight="1" x14ac:dyDescent="0.3">
      <c r="A6" s="22" t="s">
        <v>2</v>
      </c>
      <c r="B6" s="22" t="s">
        <v>10</v>
      </c>
      <c r="C6" s="22" t="s">
        <v>11</v>
      </c>
      <c r="D6" s="22" t="s">
        <v>1</v>
      </c>
      <c r="E6" s="22" t="s">
        <v>10</v>
      </c>
      <c r="F6" s="29" t="s">
        <v>153</v>
      </c>
      <c r="G6" s="27" t="s">
        <v>154</v>
      </c>
      <c r="H6" s="27" t="s">
        <v>155</v>
      </c>
    </row>
    <row r="7" spans="1:8" ht="22.35" customHeight="1" x14ac:dyDescent="0.3">
      <c r="A7" s="22"/>
      <c r="B7" s="22"/>
      <c r="C7" s="22"/>
      <c r="D7" s="22"/>
      <c r="E7" s="22"/>
      <c r="F7" s="28"/>
      <c r="G7" s="28"/>
      <c r="H7" s="27"/>
    </row>
    <row r="8" spans="1:8" ht="22.35" customHeight="1" x14ac:dyDescent="0.3">
      <c r="A8" s="22"/>
      <c r="B8" s="22"/>
      <c r="C8" s="22"/>
      <c r="D8" s="22"/>
      <c r="E8" s="22"/>
      <c r="F8" s="28"/>
      <c r="G8" s="28"/>
      <c r="H8" s="27"/>
    </row>
    <row r="9" spans="1:8" ht="19.5" hidden="1" customHeight="1" x14ac:dyDescent="0.3">
      <c r="A9" s="3" t="s">
        <v>5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7" t="s">
        <v>9</v>
      </c>
    </row>
    <row r="10" spans="1:8" ht="19.5" customHeight="1" x14ac:dyDescent="0.3">
      <c r="A10" s="6"/>
      <c r="B10" s="5" t="s">
        <v>12</v>
      </c>
      <c r="C10" s="6"/>
      <c r="D10" s="6"/>
      <c r="E10" s="5" t="s">
        <v>12</v>
      </c>
      <c r="F10" s="16"/>
      <c r="G10" s="16"/>
      <c r="H10" s="38"/>
    </row>
    <row r="11" spans="1:8" ht="19.5" customHeight="1" x14ac:dyDescent="0.3">
      <c r="A11" s="9" t="s">
        <v>13</v>
      </c>
      <c r="B11" s="8" t="s">
        <v>14</v>
      </c>
      <c r="C11" s="9"/>
      <c r="D11" s="9"/>
      <c r="E11" s="8" t="s">
        <v>14</v>
      </c>
      <c r="F11" s="17">
        <v>73645.600000000006</v>
      </c>
      <c r="G11" s="17">
        <f>G12+G35</f>
        <v>74109.899999999994</v>
      </c>
      <c r="H11" s="39">
        <f>G11/F11*100</f>
        <v>100.63045178530692</v>
      </c>
    </row>
    <row r="12" spans="1:8" ht="19.5" customHeight="1" x14ac:dyDescent="0.3">
      <c r="A12" s="2"/>
      <c r="B12" s="7" t="s">
        <v>15</v>
      </c>
      <c r="C12" s="2"/>
      <c r="D12" s="2"/>
      <c r="E12" s="7" t="s">
        <v>15</v>
      </c>
      <c r="F12" s="18">
        <v>64520</v>
      </c>
      <c r="G12" s="18">
        <f>G13+G18+G24+G27</f>
        <v>64917</v>
      </c>
      <c r="H12" s="33">
        <f t="shared" ref="H12:H75" si="0">G12/F12*100</f>
        <v>100.61531308121512</v>
      </c>
    </row>
    <row r="13" spans="1:8" ht="34.799999999999997" customHeight="1" x14ac:dyDescent="0.3">
      <c r="A13" s="13" t="s">
        <v>16</v>
      </c>
      <c r="B13" s="10" t="s">
        <v>17</v>
      </c>
      <c r="C13" s="4"/>
      <c r="D13" s="4"/>
      <c r="E13" s="10" t="s">
        <v>17</v>
      </c>
      <c r="F13" s="19">
        <v>22104.6</v>
      </c>
      <c r="G13" s="19">
        <f>G14</f>
        <v>22672.7</v>
      </c>
      <c r="H13" s="39">
        <f t="shared" si="0"/>
        <v>102.57005329207496</v>
      </c>
    </row>
    <row r="14" spans="1:8" ht="34.799999999999997" customHeight="1" x14ac:dyDescent="0.3">
      <c r="A14" s="12" t="s">
        <v>18</v>
      </c>
      <c r="B14" s="11" t="s">
        <v>19</v>
      </c>
      <c r="C14" s="12"/>
      <c r="D14" s="12"/>
      <c r="E14" s="11" t="s">
        <v>19</v>
      </c>
      <c r="F14" s="20">
        <v>22104.6</v>
      </c>
      <c r="G14" s="20">
        <v>22672.7</v>
      </c>
      <c r="H14" s="33">
        <f t="shared" si="0"/>
        <v>102.57005329207496</v>
      </c>
    </row>
    <row r="15" spans="1:8" ht="83.55" customHeight="1" x14ac:dyDescent="0.3">
      <c r="A15" s="12" t="s">
        <v>20</v>
      </c>
      <c r="B15" s="11" t="s">
        <v>21</v>
      </c>
      <c r="C15" s="12"/>
      <c r="D15" s="12"/>
      <c r="E15" s="11" t="s">
        <v>21</v>
      </c>
      <c r="F15" s="20">
        <v>21809.4</v>
      </c>
      <c r="G15" s="20">
        <v>22375.200000000001</v>
      </c>
      <c r="H15" s="33">
        <f t="shared" si="0"/>
        <v>102.59429420341688</v>
      </c>
    </row>
    <row r="16" spans="1:8" ht="117" customHeight="1" x14ac:dyDescent="0.3">
      <c r="A16" s="12" t="s">
        <v>22</v>
      </c>
      <c r="B16" s="11" t="s">
        <v>23</v>
      </c>
      <c r="C16" s="12"/>
      <c r="D16" s="12"/>
      <c r="E16" s="11" t="s">
        <v>23</v>
      </c>
      <c r="F16" s="20">
        <v>159.6</v>
      </c>
      <c r="G16" s="20">
        <v>159.9</v>
      </c>
      <c r="H16" s="33">
        <f t="shared" si="0"/>
        <v>100.18796992481205</v>
      </c>
    </row>
    <row r="17" spans="1:8" ht="50.1" customHeight="1" x14ac:dyDescent="0.3">
      <c r="A17" s="12" t="s">
        <v>24</v>
      </c>
      <c r="B17" s="11" t="s">
        <v>25</v>
      </c>
      <c r="C17" s="12"/>
      <c r="D17" s="12"/>
      <c r="E17" s="11" t="s">
        <v>25</v>
      </c>
      <c r="F17" s="20">
        <v>135.6</v>
      </c>
      <c r="G17" s="20">
        <v>137.6</v>
      </c>
      <c r="H17" s="33">
        <f t="shared" si="0"/>
        <v>101.47492625368733</v>
      </c>
    </row>
    <row r="18" spans="1:8" ht="33.450000000000003" customHeight="1" x14ac:dyDescent="0.3">
      <c r="A18" s="13" t="s">
        <v>26</v>
      </c>
      <c r="B18" s="10" t="s">
        <v>27</v>
      </c>
      <c r="C18" s="4"/>
      <c r="D18" s="4"/>
      <c r="E18" s="10" t="s">
        <v>27</v>
      </c>
      <c r="F18" s="19">
        <v>4184.8999999999996</v>
      </c>
      <c r="G18" s="19">
        <f>G19</f>
        <v>4582.5</v>
      </c>
      <c r="H18" s="39">
        <f t="shared" si="0"/>
        <v>109.50082439245861</v>
      </c>
    </row>
    <row r="19" spans="1:8" ht="33.450000000000003" customHeight="1" x14ac:dyDescent="0.3">
      <c r="A19" s="12" t="s">
        <v>28</v>
      </c>
      <c r="B19" s="11" t="s">
        <v>29</v>
      </c>
      <c r="C19" s="12"/>
      <c r="D19" s="12"/>
      <c r="E19" s="11" t="s">
        <v>29</v>
      </c>
      <c r="F19" s="20">
        <v>4184.8999999999996</v>
      </c>
      <c r="G19" s="20">
        <v>4582.5</v>
      </c>
      <c r="H19" s="33">
        <f t="shared" si="0"/>
        <v>109.50082439245861</v>
      </c>
    </row>
    <row r="20" spans="1:8" ht="72.599999999999994" customHeight="1" x14ac:dyDescent="0.3">
      <c r="A20" s="12" t="s">
        <v>30</v>
      </c>
      <c r="B20" s="11" t="s">
        <v>31</v>
      </c>
      <c r="C20" s="12"/>
      <c r="D20" s="12"/>
      <c r="E20" s="11" t="s">
        <v>31</v>
      </c>
      <c r="F20" s="20">
        <v>1876.9</v>
      </c>
      <c r="G20" s="20">
        <v>2041.8</v>
      </c>
      <c r="H20" s="33">
        <f t="shared" si="0"/>
        <v>108.78576375939049</v>
      </c>
    </row>
    <row r="21" spans="1:8" ht="87.6" customHeight="1" x14ac:dyDescent="0.3">
      <c r="A21" s="12" t="s">
        <v>32</v>
      </c>
      <c r="B21" s="11" t="s">
        <v>33</v>
      </c>
      <c r="C21" s="12"/>
      <c r="D21" s="12"/>
      <c r="E21" s="11" t="s">
        <v>33</v>
      </c>
      <c r="F21" s="20">
        <v>18.7</v>
      </c>
      <c r="G21" s="20">
        <v>19.7</v>
      </c>
      <c r="H21" s="33">
        <f t="shared" si="0"/>
        <v>105.3475935828877</v>
      </c>
    </row>
    <row r="22" spans="1:8" ht="83.55" customHeight="1" x14ac:dyDescent="0.3">
      <c r="A22" s="12" t="s">
        <v>34</v>
      </c>
      <c r="B22" s="11" t="s">
        <v>35</v>
      </c>
      <c r="C22" s="12"/>
      <c r="D22" s="12"/>
      <c r="E22" s="11" t="s">
        <v>35</v>
      </c>
      <c r="F22" s="20">
        <v>2728.6</v>
      </c>
      <c r="G22" s="20">
        <v>2978.5</v>
      </c>
      <c r="H22" s="33">
        <f t="shared" si="0"/>
        <v>109.15854284248331</v>
      </c>
    </row>
    <row r="23" spans="1:8" ht="83.55" customHeight="1" x14ac:dyDescent="0.3">
      <c r="A23" s="12" t="s">
        <v>36</v>
      </c>
      <c r="B23" s="11" t="s">
        <v>37</v>
      </c>
      <c r="C23" s="12"/>
      <c r="D23" s="12"/>
      <c r="E23" s="11" t="s">
        <v>37</v>
      </c>
      <c r="F23" s="20">
        <v>-439.3</v>
      </c>
      <c r="G23" s="20">
        <v>-457.5</v>
      </c>
      <c r="H23" s="33">
        <f t="shared" si="0"/>
        <v>104.14295470066013</v>
      </c>
    </row>
    <row r="24" spans="1:8" ht="33.6" customHeight="1" x14ac:dyDescent="0.3">
      <c r="A24" s="13" t="s">
        <v>38</v>
      </c>
      <c r="B24" s="10" t="s">
        <v>39</v>
      </c>
      <c r="C24" s="4"/>
      <c r="D24" s="4"/>
      <c r="E24" s="10" t="s">
        <v>39</v>
      </c>
      <c r="F24" s="19">
        <v>4658.8</v>
      </c>
      <c r="G24" s="19">
        <f>G25</f>
        <v>4658.8</v>
      </c>
      <c r="H24" s="39">
        <f t="shared" si="0"/>
        <v>100</v>
      </c>
    </row>
    <row r="25" spans="1:8" ht="37.200000000000003" customHeight="1" x14ac:dyDescent="0.3">
      <c r="A25" s="12" t="s">
        <v>40</v>
      </c>
      <c r="B25" s="11" t="s">
        <v>41</v>
      </c>
      <c r="C25" s="12"/>
      <c r="D25" s="12"/>
      <c r="E25" s="11" t="s">
        <v>41</v>
      </c>
      <c r="F25" s="20">
        <v>4658.8</v>
      </c>
      <c r="G25" s="20">
        <v>4658.8</v>
      </c>
      <c r="H25" s="33">
        <f t="shared" si="0"/>
        <v>100</v>
      </c>
    </row>
    <row r="26" spans="1:8" ht="30.6" customHeight="1" x14ac:dyDescent="0.3">
      <c r="A26" s="12" t="s">
        <v>42</v>
      </c>
      <c r="B26" s="11" t="s">
        <v>41</v>
      </c>
      <c r="C26" s="12"/>
      <c r="D26" s="12"/>
      <c r="E26" s="11" t="s">
        <v>41</v>
      </c>
      <c r="F26" s="20">
        <v>4658.8</v>
      </c>
      <c r="G26" s="20">
        <v>4658.8</v>
      </c>
      <c r="H26" s="33">
        <f t="shared" si="0"/>
        <v>100</v>
      </c>
    </row>
    <row r="27" spans="1:8" ht="32.4" customHeight="1" x14ac:dyDescent="0.3">
      <c r="A27" s="13" t="s">
        <v>43</v>
      </c>
      <c r="B27" s="10" t="s">
        <v>44</v>
      </c>
      <c r="C27" s="4"/>
      <c r="D27" s="4"/>
      <c r="E27" s="10" t="s">
        <v>44</v>
      </c>
      <c r="F27" s="19">
        <v>33571.699999999997</v>
      </c>
      <c r="G27" s="19">
        <f>G28+G30</f>
        <v>33003</v>
      </c>
      <c r="H27" s="39">
        <f t="shared" si="0"/>
        <v>98.306013696059495</v>
      </c>
    </row>
    <row r="28" spans="1:8" ht="36" customHeight="1" x14ac:dyDescent="0.3">
      <c r="A28" s="12" t="s">
        <v>45</v>
      </c>
      <c r="B28" s="11" t="s">
        <v>46</v>
      </c>
      <c r="C28" s="12"/>
      <c r="D28" s="12"/>
      <c r="E28" s="11" t="s">
        <v>46</v>
      </c>
      <c r="F28" s="20">
        <v>6829.6</v>
      </c>
      <c r="G28" s="20">
        <v>6887</v>
      </c>
      <c r="H28" s="33">
        <f t="shared" si="0"/>
        <v>100.84045917769708</v>
      </c>
    </row>
    <row r="29" spans="1:8" ht="50.1" customHeight="1" x14ac:dyDescent="0.3">
      <c r="A29" s="12" t="s">
        <v>47</v>
      </c>
      <c r="B29" s="11" t="s">
        <v>48</v>
      </c>
      <c r="C29" s="12"/>
      <c r="D29" s="12"/>
      <c r="E29" s="11" t="s">
        <v>48</v>
      </c>
      <c r="F29" s="20">
        <v>6829.6</v>
      </c>
      <c r="G29" s="20">
        <v>6887</v>
      </c>
      <c r="H29" s="33">
        <f t="shared" si="0"/>
        <v>100.84045917769708</v>
      </c>
    </row>
    <row r="30" spans="1:8" ht="29.4" customHeight="1" x14ac:dyDescent="0.3">
      <c r="A30" s="12" t="s">
        <v>49</v>
      </c>
      <c r="B30" s="11" t="s">
        <v>50</v>
      </c>
      <c r="C30" s="12"/>
      <c r="D30" s="12"/>
      <c r="E30" s="11" t="s">
        <v>50</v>
      </c>
      <c r="F30" s="20">
        <v>26742.1</v>
      </c>
      <c r="G30" s="20">
        <f>G31+G33</f>
        <v>26116</v>
      </c>
      <c r="H30" s="33">
        <f t="shared" si="0"/>
        <v>97.658747817112342</v>
      </c>
    </row>
    <row r="31" spans="1:8" ht="28.8" customHeight="1" x14ac:dyDescent="0.3">
      <c r="A31" s="12" t="s">
        <v>51</v>
      </c>
      <c r="B31" s="11" t="s">
        <v>52</v>
      </c>
      <c r="C31" s="12"/>
      <c r="D31" s="12"/>
      <c r="E31" s="11" t="s">
        <v>52</v>
      </c>
      <c r="F31" s="20">
        <v>14489.5</v>
      </c>
      <c r="G31" s="20">
        <v>14107.5</v>
      </c>
      <c r="H31" s="33">
        <f t="shared" si="0"/>
        <v>97.363608130025199</v>
      </c>
    </row>
    <row r="32" spans="1:8" ht="33.450000000000003" customHeight="1" x14ac:dyDescent="0.3">
      <c r="A32" s="12" t="s">
        <v>53</v>
      </c>
      <c r="B32" s="11" t="s">
        <v>54</v>
      </c>
      <c r="C32" s="12"/>
      <c r="D32" s="12"/>
      <c r="E32" s="11" t="s">
        <v>54</v>
      </c>
      <c r="F32" s="20">
        <v>14489.5</v>
      </c>
      <c r="G32" s="20">
        <v>14107.5</v>
      </c>
      <c r="H32" s="33">
        <f t="shared" si="0"/>
        <v>97.363608130025199</v>
      </c>
    </row>
    <row r="33" spans="1:8" ht="28.8" customHeight="1" x14ac:dyDescent="0.3">
      <c r="A33" s="12" t="s">
        <v>55</v>
      </c>
      <c r="B33" s="11" t="s">
        <v>56</v>
      </c>
      <c r="C33" s="12"/>
      <c r="D33" s="12"/>
      <c r="E33" s="11" t="s">
        <v>56</v>
      </c>
      <c r="F33" s="20">
        <v>12252.6</v>
      </c>
      <c r="G33" s="20">
        <v>12008.5</v>
      </c>
      <c r="H33" s="33">
        <f t="shared" si="0"/>
        <v>98.007769779475367</v>
      </c>
    </row>
    <row r="34" spans="1:8" ht="33.450000000000003" customHeight="1" x14ac:dyDescent="0.3">
      <c r="A34" s="12" t="s">
        <v>57</v>
      </c>
      <c r="B34" s="11" t="s">
        <v>58</v>
      </c>
      <c r="C34" s="12"/>
      <c r="D34" s="12"/>
      <c r="E34" s="11" t="s">
        <v>58</v>
      </c>
      <c r="F34" s="20">
        <v>12252.6</v>
      </c>
      <c r="G34" s="20">
        <v>12008.5</v>
      </c>
      <c r="H34" s="33">
        <f t="shared" si="0"/>
        <v>98.007769779475367</v>
      </c>
    </row>
    <row r="35" spans="1:8" ht="19.5" customHeight="1" x14ac:dyDescent="0.3">
      <c r="A35" s="2"/>
      <c r="B35" s="7" t="s">
        <v>59</v>
      </c>
      <c r="C35" s="2"/>
      <c r="D35" s="2"/>
      <c r="E35" s="7" t="s">
        <v>59</v>
      </c>
      <c r="F35" s="18">
        <v>9125.6</v>
      </c>
      <c r="G35" s="18">
        <f>G36+G47+G51+G60+G65</f>
        <v>9192.9000000000015</v>
      </c>
      <c r="H35" s="33">
        <f t="shared" si="0"/>
        <v>100.73748575436137</v>
      </c>
    </row>
    <row r="36" spans="1:8" ht="50.1" customHeight="1" x14ac:dyDescent="0.3">
      <c r="A36" s="13" t="s">
        <v>60</v>
      </c>
      <c r="B36" s="10" t="s">
        <v>61</v>
      </c>
      <c r="C36" s="4"/>
      <c r="D36" s="4"/>
      <c r="E36" s="10" t="s">
        <v>61</v>
      </c>
      <c r="F36" s="19">
        <v>3713.7</v>
      </c>
      <c r="G36" s="19">
        <f>G37</f>
        <v>3723.7000000000003</v>
      </c>
      <c r="H36" s="39">
        <f t="shared" si="0"/>
        <v>100.26927323154806</v>
      </c>
    </row>
    <row r="37" spans="1:8" ht="91.2" customHeight="1" x14ac:dyDescent="0.3">
      <c r="A37" s="12" t="s">
        <v>62</v>
      </c>
      <c r="B37" s="11" t="s">
        <v>63</v>
      </c>
      <c r="C37" s="12"/>
      <c r="D37" s="12"/>
      <c r="E37" s="11" t="s">
        <v>63</v>
      </c>
      <c r="F37" s="20">
        <v>3626.9</v>
      </c>
      <c r="G37" s="20">
        <f>G38+G40+G42+G44</f>
        <v>3723.7000000000003</v>
      </c>
      <c r="H37" s="33">
        <f t="shared" si="0"/>
        <v>102.66894593178748</v>
      </c>
    </row>
    <row r="38" spans="1:8" ht="66.900000000000006" customHeight="1" x14ac:dyDescent="0.3">
      <c r="A38" s="12" t="s">
        <v>64</v>
      </c>
      <c r="B38" s="11" t="s">
        <v>65</v>
      </c>
      <c r="C38" s="12"/>
      <c r="D38" s="12"/>
      <c r="E38" s="11" t="s">
        <v>65</v>
      </c>
      <c r="F38" s="20">
        <v>3557.9</v>
      </c>
      <c r="G38" s="20">
        <v>3567.9</v>
      </c>
      <c r="H38" s="33">
        <f t="shared" si="0"/>
        <v>100.28106467298126</v>
      </c>
    </row>
    <row r="39" spans="1:8" ht="83.55" customHeight="1" x14ac:dyDescent="0.3">
      <c r="A39" s="12" t="s">
        <v>66</v>
      </c>
      <c r="B39" s="11" t="s">
        <v>67</v>
      </c>
      <c r="C39" s="12"/>
      <c r="D39" s="12"/>
      <c r="E39" s="11" t="s">
        <v>67</v>
      </c>
      <c r="F39" s="20">
        <v>3557.9</v>
      </c>
      <c r="G39" s="20">
        <v>3567.9</v>
      </c>
      <c r="H39" s="33">
        <f t="shared" si="0"/>
        <v>100.28106467298126</v>
      </c>
    </row>
    <row r="40" spans="1:8" ht="83.55" customHeight="1" x14ac:dyDescent="0.3">
      <c r="A40" s="12" t="s">
        <v>68</v>
      </c>
      <c r="B40" s="11" t="s">
        <v>69</v>
      </c>
      <c r="C40" s="12"/>
      <c r="D40" s="12"/>
      <c r="E40" s="11" t="s">
        <v>69</v>
      </c>
      <c r="F40" s="20">
        <v>55.5</v>
      </c>
      <c r="G40" s="20">
        <v>55.5</v>
      </c>
      <c r="H40" s="33">
        <f t="shared" si="0"/>
        <v>100</v>
      </c>
    </row>
    <row r="41" spans="1:8" ht="83.55" customHeight="1" x14ac:dyDescent="0.3">
      <c r="A41" s="12" t="s">
        <v>70</v>
      </c>
      <c r="B41" s="11" t="s">
        <v>71</v>
      </c>
      <c r="C41" s="12"/>
      <c r="D41" s="12"/>
      <c r="E41" s="11" t="s">
        <v>71</v>
      </c>
      <c r="F41" s="20">
        <v>55.5</v>
      </c>
      <c r="G41" s="20">
        <v>55.5</v>
      </c>
      <c r="H41" s="33">
        <f t="shared" si="0"/>
        <v>100</v>
      </c>
    </row>
    <row r="42" spans="1:8" ht="50.1" customHeight="1" x14ac:dyDescent="0.3">
      <c r="A42" s="12" t="s">
        <v>72</v>
      </c>
      <c r="B42" s="11" t="s">
        <v>73</v>
      </c>
      <c r="C42" s="12"/>
      <c r="D42" s="12"/>
      <c r="E42" s="11" t="s">
        <v>73</v>
      </c>
      <c r="F42" s="20">
        <v>13.5</v>
      </c>
      <c r="G42" s="20">
        <v>13.5</v>
      </c>
      <c r="H42" s="33">
        <f t="shared" si="0"/>
        <v>100</v>
      </c>
    </row>
    <row r="43" spans="1:8" ht="33.450000000000003" customHeight="1" x14ac:dyDescent="0.3">
      <c r="A43" s="12" t="s">
        <v>74</v>
      </c>
      <c r="B43" s="11" t="s">
        <v>75</v>
      </c>
      <c r="C43" s="12"/>
      <c r="D43" s="12"/>
      <c r="E43" s="11" t="s">
        <v>75</v>
      </c>
      <c r="F43" s="20">
        <v>13.5</v>
      </c>
      <c r="G43" s="20">
        <v>13.5</v>
      </c>
      <c r="H43" s="33">
        <f t="shared" si="0"/>
        <v>100</v>
      </c>
    </row>
    <row r="44" spans="1:8" ht="83.55" customHeight="1" x14ac:dyDescent="0.3">
      <c r="A44" s="12" t="s">
        <v>76</v>
      </c>
      <c r="B44" s="11" t="s">
        <v>77</v>
      </c>
      <c r="C44" s="12"/>
      <c r="D44" s="12"/>
      <c r="E44" s="11" t="s">
        <v>77</v>
      </c>
      <c r="F44" s="20">
        <v>86.8</v>
      </c>
      <c r="G44" s="20">
        <v>86.8</v>
      </c>
      <c r="H44" s="33">
        <f t="shared" si="0"/>
        <v>100</v>
      </c>
    </row>
    <row r="45" spans="1:8" ht="83.55" customHeight="1" x14ac:dyDescent="0.3">
      <c r="A45" s="12" t="s">
        <v>78</v>
      </c>
      <c r="B45" s="11" t="s">
        <v>79</v>
      </c>
      <c r="C45" s="12"/>
      <c r="D45" s="12"/>
      <c r="E45" s="11" t="s">
        <v>79</v>
      </c>
      <c r="F45" s="20">
        <v>86.8</v>
      </c>
      <c r="G45" s="20">
        <v>86.8</v>
      </c>
      <c r="H45" s="33">
        <f t="shared" si="0"/>
        <v>100</v>
      </c>
    </row>
    <row r="46" spans="1:8" ht="83.55" customHeight="1" x14ac:dyDescent="0.3">
      <c r="A46" s="12" t="s">
        <v>80</v>
      </c>
      <c r="B46" s="11" t="s">
        <v>81</v>
      </c>
      <c r="C46" s="12"/>
      <c r="D46" s="12"/>
      <c r="E46" s="11" t="s">
        <v>81</v>
      </c>
      <c r="F46" s="20">
        <v>86.8</v>
      </c>
      <c r="G46" s="20">
        <v>86.8</v>
      </c>
      <c r="H46" s="33">
        <f t="shared" si="0"/>
        <v>100</v>
      </c>
    </row>
    <row r="47" spans="1:8" ht="33.450000000000003" customHeight="1" x14ac:dyDescent="0.3">
      <c r="A47" s="13" t="s">
        <v>82</v>
      </c>
      <c r="B47" s="10" t="s">
        <v>83</v>
      </c>
      <c r="C47" s="4"/>
      <c r="D47" s="4"/>
      <c r="E47" s="10" t="s">
        <v>83</v>
      </c>
      <c r="F47" s="19">
        <v>198.6</v>
      </c>
      <c r="G47" s="19">
        <f>G48</f>
        <v>198.6</v>
      </c>
      <c r="H47" s="39">
        <f t="shared" si="0"/>
        <v>100</v>
      </c>
    </row>
    <row r="48" spans="1:8" ht="30" customHeight="1" x14ac:dyDescent="0.3">
      <c r="A48" s="12" t="s">
        <v>84</v>
      </c>
      <c r="B48" s="11" t="s">
        <v>85</v>
      </c>
      <c r="C48" s="12"/>
      <c r="D48" s="12"/>
      <c r="E48" s="11" t="s">
        <v>85</v>
      </c>
      <c r="F48" s="20">
        <v>198.6</v>
      </c>
      <c r="G48" s="20">
        <f>G49</f>
        <v>198.6</v>
      </c>
      <c r="H48" s="33">
        <f t="shared" si="0"/>
        <v>100</v>
      </c>
    </row>
    <row r="49" spans="1:8" ht="28.8" customHeight="1" x14ac:dyDescent="0.3">
      <c r="A49" s="12" t="s">
        <v>86</v>
      </c>
      <c r="B49" s="11" t="s">
        <v>87</v>
      </c>
      <c r="C49" s="12"/>
      <c r="D49" s="12"/>
      <c r="E49" s="11" t="s">
        <v>87</v>
      </c>
      <c r="F49" s="20">
        <v>198.6</v>
      </c>
      <c r="G49" s="20">
        <f>G50</f>
        <v>198.6</v>
      </c>
      <c r="H49" s="33">
        <f t="shared" si="0"/>
        <v>100</v>
      </c>
    </row>
    <row r="50" spans="1:8" ht="54" customHeight="1" x14ac:dyDescent="0.3">
      <c r="A50" s="12" t="s">
        <v>88</v>
      </c>
      <c r="B50" s="11" t="s">
        <v>89</v>
      </c>
      <c r="C50" s="12"/>
      <c r="D50" s="12"/>
      <c r="E50" s="11" t="s">
        <v>89</v>
      </c>
      <c r="F50" s="20">
        <v>198.6</v>
      </c>
      <c r="G50" s="20">
        <v>198.6</v>
      </c>
      <c r="H50" s="33">
        <f t="shared" si="0"/>
        <v>100</v>
      </c>
    </row>
    <row r="51" spans="1:8" ht="40.799999999999997" customHeight="1" x14ac:dyDescent="0.3">
      <c r="A51" s="13" t="s">
        <v>90</v>
      </c>
      <c r="B51" s="10" t="s">
        <v>91</v>
      </c>
      <c r="C51" s="4"/>
      <c r="D51" s="4"/>
      <c r="E51" s="10" t="s">
        <v>91</v>
      </c>
      <c r="F51" s="19">
        <v>4573.8</v>
      </c>
      <c r="G51" s="19">
        <f>G52+G55</f>
        <v>4615.6000000000004</v>
      </c>
      <c r="H51" s="39">
        <f t="shared" si="0"/>
        <v>100.91390091390092</v>
      </c>
    </row>
    <row r="52" spans="1:8" ht="83.55" customHeight="1" x14ac:dyDescent="0.3">
      <c r="A52" s="12" t="s">
        <v>92</v>
      </c>
      <c r="B52" s="11" t="s">
        <v>93</v>
      </c>
      <c r="C52" s="12"/>
      <c r="D52" s="12"/>
      <c r="E52" s="11" t="s">
        <v>93</v>
      </c>
      <c r="F52" s="20">
        <v>546</v>
      </c>
      <c r="G52" s="20">
        <v>546</v>
      </c>
      <c r="H52" s="33">
        <f t="shared" si="0"/>
        <v>100</v>
      </c>
    </row>
    <row r="53" spans="1:8" ht="100.35" customHeight="1" x14ac:dyDescent="0.3">
      <c r="A53" s="12" t="s">
        <v>94</v>
      </c>
      <c r="B53" s="11" t="s">
        <v>95</v>
      </c>
      <c r="C53" s="12"/>
      <c r="D53" s="12"/>
      <c r="E53" s="11" t="s">
        <v>95</v>
      </c>
      <c r="F53" s="20">
        <v>546</v>
      </c>
      <c r="G53" s="20">
        <v>546</v>
      </c>
      <c r="H53" s="33">
        <f t="shared" si="0"/>
        <v>100</v>
      </c>
    </row>
    <row r="54" spans="1:8" ht="83.4" customHeight="1" x14ac:dyDescent="0.3">
      <c r="A54" s="12" t="s">
        <v>96</v>
      </c>
      <c r="B54" s="11" t="s">
        <v>97</v>
      </c>
      <c r="C54" s="12"/>
      <c r="D54" s="12"/>
      <c r="E54" s="11" t="s">
        <v>97</v>
      </c>
      <c r="F54" s="20">
        <v>546</v>
      </c>
      <c r="G54" s="20">
        <v>546</v>
      </c>
      <c r="H54" s="33">
        <f t="shared" si="0"/>
        <v>100</v>
      </c>
    </row>
    <row r="55" spans="1:8" ht="33.450000000000003" customHeight="1" x14ac:dyDescent="0.3">
      <c r="A55" s="12" t="s">
        <v>98</v>
      </c>
      <c r="B55" s="11" t="s">
        <v>99</v>
      </c>
      <c r="C55" s="12"/>
      <c r="D55" s="12"/>
      <c r="E55" s="11" t="s">
        <v>99</v>
      </c>
      <c r="F55" s="20">
        <v>4027.8</v>
      </c>
      <c r="G55" s="20">
        <f>G56+G58</f>
        <v>4069.6</v>
      </c>
      <c r="H55" s="33">
        <f t="shared" si="0"/>
        <v>101.0377873777248</v>
      </c>
    </row>
    <row r="56" spans="1:8" ht="33.450000000000003" customHeight="1" x14ac:dyDescent="0.3">
      <c r="A56" s="12" t="s">
        <v>100</v>
      </c>
      <c r="B56" s="11" t="s">
        <v>101</v>
      </c>
      <c r="C56" s="12"/>
      <c r="D56" s="12"/>
      <c r="E56" s="11" t="s">
        <v>101</v>
      </c>
      <c r="F56" s="20">
        <v>3977.8</v>
      </c>
      <c r="G56" s="20">
        <v>4019.6</v>
      </c>
      <c r="H56" s="33">
        <f t="shared" si="0"/>
        <v>101.05083211825632</v>
      </c>
    </row>
    <row r="57" spans="1:8" ht="50.1" customHeight="1" x14ac:dyDescent="0.3">
      <c r="A57" s="12" t="s">
        <v>102</v>
      </c>
      <c r="B57" s="11" t="s">
        <v>103</v>
      </c>
      <c r="C57" s="12"/>
      <c r="D57" s="12"/>
      <c r="E57" s="11" t="s">
        <v>103</v>
      </c>
      <c r="F57" s="20">
        <v>3977.8</v>
      </c>
      <c r="G57" s="20">
        <v>4019.6</v>
      </c>
      <c r="H57" s="33">
        <f t="shared" si="0"/>
        <v>101.05083211825632</v>
      </c>
    </row>
    <row r="58" spans="1:8" ht="50.1" customHeight="1" x14ac:dyDescent="0.3">
      <c r="A58" s="12" t="s">
        <v>104</v>
      </c>
      <c r="B58" s="11" t="s">
        <v>105</v>
      </c>
      <c r="C58" s="12"/>
      <c r="D58" s="12"/>
      <c r="E58" s="11" t="s">
        <v>105</v>
      </c>
      <c r="F58" s="20">
        <v>50</v>
      </c>
      <c r="G58" s="20">
        <v>50</v>
      </c>
      <c r="H58" s="33">
        <f t="shared" si="0"/>
        <v>100</v>
      </c>
    </row>
    <row r="59" spans="1:8" ht="50.1" customHeight="1" x14ac:dyDescent="0.3">
      <c r="A59" s="12" t="s">
        <v>106</v>
      </c>
      <c r="B59" s="11" t="s">
        <v>107</v>
      </c>
      <c r="C59" s="12"/>
      <c r="D59" s="12"/>
      <c r="E59" s="11" t="s">
        <v>107</v>
      </c>
      <c r="F59" s="20">
        <v>50</v>
      </c>
      <c r="G59" s="20">
        <v>50</v>
      </c>
      <c r="H59" s="33">
        <f t="shared" si="0"/>
        <v>100</v>
      </c>
    </row>
    <row r="60" spans="1:8" ht="40.200000000000003" customHeight="1" x14ac:dyDescent="0.3">
      <c r="A60" s="13" t="s">
        <v>108</v>
      </c>
      <c r="B60" s="10" t="s">
        <v>109</v>
      </c>
      <c r="C60" s="4"/>
      <c r="D60" s="4"/>
      <c r="E60" s="10" t="s">
        <v>109</v>
      </c>
      <c r="F60" s="19">
        <v>126.6</v>
      </c>
      <c r="G60" s="19">
        <f>G61+G63</f>
        <v>126.6</v>
      </c>
      <c r="H60" s="39">
        <f t="shared" si="0"/>
        <v>100</v>
      </c>
    </row>
    <row r="61" spans="1:8" ht="50.1" customHeight="1" x14ac:dyDescent="0.3">
      <c r="A61" s="12" t="s">
        <v>110</v>
      </c>
      <c r="B61" s="11" t="s">
        <v>111</v>
      </c>
      <c r="C61" s="12"/>
      <c r="D61" s="12"/>
      <c r="E61" s="11" t="s">
        <v>111</v>
      </c>
      <c r="F61" s="20">
        <v>18.600000000000001</v>
      </c>
      <c r="G61" s="20">
        <v>18.600000000000001</v>
      </c>
      <c r="H61" s="33">
        <f t="shared" si="0"/>
        <v>100</v>
      </c>
    </row>
    <row r="62" spans="1:8" ht="66.900000000000006" customHeight="1" x14ac:dyDescent="0.3">
      <c r="A62" s="12" t="s">
        <v>112</v>
      </c>
      <c r="B62" s="11" t="s">
        <v>113</v>
      </c>
      <c r="C62" s="12"/>
      <c r="D62" s="12"/>
      <c r="E62" s="11" t="s">
        <v>113</v>
      </c>
      <c r="F62" s="20">
        <v>18.600000000000001</v>
      </c>
      <c r="G62" s="20">
        <v>18.600000000000001</v>
      </c>
      <c r="H62" s="33">
        <f t="shared" si="0"/>
        <v>100</v>
      </c>
    </row>
    <row r="63" spans="1:8" ht="33.450000000000003" customHeight="1" x14ac:dyDescent="0.3">
      <c r="A63" s="12" t="s">
        <v>114</v>
      </c>
      <c r="B63" s="11" t="s">
        <v>115</v>
      </c>
      <c r="C63" s="12"/>
      <c r="D63" s="12"/>
      <c r="E63" s="11" t="s">
        <v>115</v>
      </c>
      <c r="F63" s="20">
        <v>108</v>
      </c>
      <c r="G63" s="20">
        <v>108</v>
      </c>
      <c r="H63" s="33">
        <f t="shared" si="0"/>
        <v>100</v>
      </c>
    </row>
    <row r="64" spans="1:8" ht="50.1" customHeight="1" x14ac:dyDescent="0.3">
      <c r="A64" s="12" t="s">
        <v>116</v>
      </c>
      <c r="B64" s="11" t="s">
        <v>117</v>
      </c>
      <c r="C64" s="12"/>
      <c r="D64" s="12"/>
      <c r="E64" s="11" t="s">
        <v>117</v>
      </c>
      <c r="F64" s="20">
        <v>108</v>
      </c>
      <c r="G64" s="20">
        <v>108</v>
      </c>
      <c r="H64" s="33">
        <f t="shared" si="0"/>
        <v>100</v>
      </c>
    </row>
    <row r="65" spans="1:8" ht="33.6" customHeight="1" x14ac:dyDescent="0.3">
      <c r="A65" s="13" t="s">
        <v>118</v>
      </c>
      <c r="B65" s="10" t="s">
        <v>119</v>
      </c>
      <c r="C65" s="4"/>
      <c r="D65" s="4"/>
      <c r="E65" s="10" t="s">
        <v>119</v>
      </c>
      <c r="F65" s="19">
        <v>512.9</v>
      </c>
      <c r="G65" s="19">
        <f>G66+G68</f>
        <v>528.40000000000009</v>
      </c>
      <c r="H65" s="39">
        <f t="shared" si="0"/>
        <v>103.02203158510433</v>
      </c>
    </row>
    <row r="66" spans="1:8" ht="33.6" customHeight="1" x14ac:dyDescent="0.3">
      <c r="A66" s="30" t="s">
        <v>158</v>
      </c>
      <c r="B66" s="31" t="s">
        <v>157</v>
      </c>
      <c r="C66" s="21"/>
      <c r="D66" s="21"/>
      <c r="E66" s="10"/>
      <c r="F66" s="33">
        <v>0</v>
      </c>
      <c r="G66" s="33">
        <v>0.2</v>
      </c>
      <c r="H66" s="33" t="s">
        <v>160</v>
      </c>
    </row>
    <row r="67" spans="1:8" ht="33.6" customHeight="1" x14ac:dyDescent="0.3">
      <c r="A67" s="30" t="s">
        <v>156</v>
      </c>
      <c r="B67" s="32" t="s">
        <v>159</v>
      </c>
      <c r="C67" s="21"/>
      <c r="D67" s="21"/>
      <c r="E67" s="10"/>
      <c r="F67" s="33">
        <v>0</v>
      </c>
      <c r="G67" s="33">
        <v>0.2</v>
      </c>
      <c r="H67" s="33" t="s">
        <v>160</v>
      </c>
    </row>
    <row r="68" spans="1:8" ht="25.2" customHeight="1" x14ac:dyDescent="0.3">
      <c r="A68" s="12" t="s">
        <v>120</v>
      </c>
      <c r="B68" s="11" t="s">
        <v>121</v>
      </c>
      <c r="C68" s="12"/>
      <c r="D68" s="12"/>
      <c r="E68" s="11" t="s">
        <v>121</v>
      </c>
      <c r="F68" s="20">
        <v>512.9</v>
      </c>
      <c r="G68" s="20">
        <v>528.20000000000005</v>
      </c>
      <c r="H68" s="33">
        <f t="shared" si="0"/>
        <v>102.9830376291675</v>
      </c>
    </row>
    <row r="69" spans="1:8" ht="32.4" customHeight="1" x14ac:dyDescent="0.3">
      <c r="A69" s="12" t="s">
        <v>122</v>
      </c>
      <c r="B69" s="11" t="s">
        <v>123</v>
      </c>
      <c r="C69" s="12"/>
      <c r="D69" s="12"/>
      <c r="E69" s="11" t="s">
        <v>123</v>
      </c>
      <c r="F69" s="20">
        <v>512.9</v>
      </c>
      <c r="G69" s="20">
        <v>528.20000000000005</v>
      </c>
      <c r="H69" s="33">
        <f t="shared" si="0"/>
        <v>102.9830376291675</v>
      </c>
    </row>
    <row r="70" spans="1:8" ht="19.5" customHeight="1" x14ac:dyDescent="0.3">
      <c r="A70" s="9" t="s">
        <v>124</v>
      </c>
      <c r="B70" s="8" t="s">
        <v>125</v>
      </c>
      <c r="C70" s="9"/>
      <c r="D70" s="9"/>
      <c r="E70" s="8" t="s">
        <v>125</v>
      </c>
      <c r="F70" s="17">
        <v>26344.5</v>
      </c>
      <c r="G70" s="17">
        <f>G71+G80</f>
        <v>21324.2</v>
      </c>
      <c r="H70" s="39">
        <f t="shared" si="0"/>
        <v>80.943650477329228</v>
      </c>
    </row>
    <row r="71" spans="1:8" ht="51" customHeight="1" x14ac:dyDescent="0.3">
      <c r="A71" s="13" t="s">
        <v>126</v>
      </c>
      <c r="B71" s="10" t="s">
        <v>127</v>
      </c>
      <c r="C71" s="4"/>
      <c r="D71" s="4"/>
      <c r="E71" s="10" t="s">
        <v>127</v>
      </c>
      <c r="F71" s="19">
        <v>26531.3</v>
      </c>
      <c r="G71" s="19">
        <f>G72+G75</f>
        <v>21511</v>
      </c>
      <c r="H71" s="39">
        <f t="shared" si="0"/>
        <v>81.077821290325019</v>
      </c>
    </row>
    <row r="72" spans="1:8" ht="29.4" customHeight="1" x14ac:dyDescent="0.3">
      <c r="A72" s="12" t="s">
        <v>128</v>
      </c>
      <c r="B72" s="11" t="s">
        <v>129</v>
      </c>
      <c r="C72" s="12"/>
      <c r="D72" s="12"/>
      <c r="E72" s="11" t="s">
        <v>129</v>
      </c>
      <c r="F72" s="20">
        <v>0.2</v>
      </c>
      <c r="G72" s="20">
        <v>0.2</v>
      </c>
      <c r="H72" s="33">
        <f t="shared" si="0"/>
        <v>100</v>
      </c>
    </row>
    <row r="73" spans="1:8" ht="33.450000000000003" customHeight="1" x14ac:dyDescent="0.3">
      <c r="A73" s="12" t="s">
        <v>130</v>
      </c>
      <c r="B73" s="11" t="s">
        <v>131</v>
      </c>
      <c r="C73" s="12"/>
      <c r="D73" s="12"/>
      <c r="E73" s="11" t="s">
        <v>131</v>
      </c>
      <c r="F73" s="20">
        <v>0.2</v>
      </c>
      <c r="G73" s="20">
        <v>0.2</v>
      </c>
      <c r="H73" s="33">
        <f t="shared" si="0"/>
        <v>100</v>
      </c>
    </row>
    <row r="74" spans="1:8" ht="33.450000000000003" customHeight="1" x14ac:dyDescent="0.3">
      <c r="A74" s="12" t="s">
        <v>132</v>
      </c>
      <c r="B74" s="11" t="s">
        <v>133</v>
      </c>
      <c r="C74" s="12"/>
      <c r="D74" s="12"/>
      <c r="E74" s="11" t="s">
        <v>133</v>
      </c>
      <c r="F74" s="20">
        <v>0.2</v>
      </c>
      <c r="G74" s="20">
        <v>0.2</v>
      </c>
      <c r="H74" s="33">
        <f t="shared" si="0"/>
        <v>100</v>
      </c>
    </row>
    <row r="75" spans="1:8" ht="33" customHeight="1" x14ac:dyDescent="0.3">
      <c r="A75" s="12" t="s">
        <v>134</v>
      </c>
      <c r="B75" s="11" t="s">
        <v>135</v>
      </c>
      <c r="C75" s="12"/>
      <c r="D75" s="12"/>
      <c r="E75" s="11" t="s">
        <v>135</v>
      </c>
      <c r="F75" s="20">
        <v>26531.1</v>
      </c>
      <c r="G75" s="20">
        <f>G76+G78</f>
        <v>21510.799999999999</v>
      </c>
      <c r="H75" s="33">
        <f t="shared" si="0"/>
        <v>81.077678648830997</v>
      </c>
    </row>
    <row r="76" spans="1:8" ht="66.900000000000006" customHeight="1" x14ac:dyDescent="0.3">
      <c r="A76" s="12" t="s">
        <v>136</v>
      </c>
      <c r="B76" s="11" t="s">
        <v>137</v>
      </c>
      <c r="C76" s="12"/>
      <c r="D76" s="12"/>
      <c r="E76" s="11" t="s">
        <v>137</v>
      </c>
      <c r="F76" s="20">
        <v>2000</v>
      </c>
      <c r="G76" s="20">
        <v>1990</v>
      </c>
      <c r="H76" s="33">
        <f t="shared" ref="H76:H83" si="1">G76/F76*100</f>
        <v>99.5</v>
      </c>
    </row>
    <row r="77" spans="1:8" ht="66.900000000000006" customHeight="1" x14ac:dyDescent="0.3">
      <c r="A77" s="12" t="s">
        <v>138</v>
      </c>
      <c r="B77" s="11" t="s">
        <v>139</v>
      </c>
      <c r="C77" s="12"/>
      <c r="D77" s="12"/>
      <c r="E77" s="11" t="s">
        <v>139</v>
      </c>
      <c r="F77" s="20">
        <v>2000</v>
      </c>
      <c r="G77" s="20">
        <v>1990</v>
      </c>
      <c r="H77" s="33">
        <f t="shared" si="1"/>
        <v>99.5</v>
      </c>
    </row>
    <row r="78" spans="1:8" ht="35.4" customHeight="1" x14ac:dyDescent="0.3">
      <c r="A78" s="12" t="s">
        <v>140</v>
      </c>
      <c r="B78" s="11" t="s">
        <v>141</v>
      </c>
      <c r="C78" s="12"/>
      <c r="D78" s="12"/>
      <c r="E78" s="11" t="s">
        <v>141</v>
      </c>
      <c r="F78" s="20">
        <v>24531.1</v>
      </c>
      <c r="G78" s="20">
        <v>19520.8</v>
      </c>
      <c r="H78" s="33">
        <f t="shared" si="1"/>
        <v>79.575722246454504</v>
      </c>
    </row>
    <row r="79" spans="1:8" ht="33.450000000000003" customHeight="1" x14ac:dyDescent="0.3">
      <c r="A79" s="12" t="s">
        <v>142</v>
      </c>
      <c r="B79" s="11" t="s">
        <v>143</v>
      </c>
      <c r="C79" s="12"/>
      <c r="D79" s="12"/>
      <c r="E79" s="11" t="s">
        <v>143</v>
      </c>
      <c r="F79" s="20">
        <v>24531.1</v>
      </c>
      <c r="G79" s="20">
        <v>19520.8</v>
      </c>
      <c r="H79" s="33">
        <f t="shared" si="1"/>
        <v>79.575722246454504</v>
      </c>
    </row>
    <row r="80" spans="1:8" ht="50.1" customHeight="1" x14ac:dyDescent="0.3">
      <c r="A80" s="13" t="s">
        <v>144</v>
      </c>
      <c r="B80" s="10" t="s">
        <v>145</v>
      </c>
      <c r="C80" s="4"/>
      <c r="D80" s="4"/>
      <c r="E80" s="10" t="s">
        <v>145</v>
      </c>
      <c r="F80" s="19">
        <v>-186.8</v>
      </c>
      <c r="G80" s="19">
        <v>-186.8</v>
      </c>
      <c r="H80" s="39">
        <f t="shared" si="1"/>
        <v>100</v>
      </c>
    </row>
    <row r="81" spans="1:8" ht="50.1" customHeight="1" x14ac:dyDescent="0.3">
      <c r="A81" s="12" t="s">
        <v>146</v>
      </c>
      <c r="B81" s="11" t="s">
        <v>147</v>
      </c>
      <c r="C81" s="12"/>
      <c r="D81" s="12"/>
      <c r="E81" s="11" t="s">
        <v>147</v>
      </c>
      <c r="F81" s="20">
        <v>-186.8</v>
      </c>
      <c r="G81" s="20">
        <v>-186.8</v>
      </c>
      <c r="H81" s="33">
        <f t="shared" si="1"/>
        <v>100</v>
      </c>
    </row>
    <row r="82" spans="1:8" ht="50.1" customHeight="1" x14ac:dyDescent="0.3">
      <c r="A82" s="12" t="s">
        <v>148</v>
      </c>
      <c r="B82" s="11" t="s">
        <v>149</v>
      </c>
      <c r="C82" s="12"/>
      <c r="D82" s="12"/>
      <c r="E82" s="11" t="s">
        <v>149</v>
      </c>
      <c r="F82" s="20">
        <v>-186.8</v>
      </c>
      <c r="G82" s="20">
        <v>-186.8</v>
      </c>
      <c r="H82" s="33">
        <f t="shared" si="1"/>
        <v>100</v>
      </c>
    </row>
    <row r="83" spans="1:8" ht="19.5" customHeight="1" x14ac:dyDescent="0.3">
      <c r="A83" s="2"/>
      <c r="B83" s="5" t="s">
        <v>150</v>
      </c>
      <c r="C83" s="6"/>
      <c r="D83" s="6"/>
      <c r="E83" s="5" t="s">
        <v>150</v>
      </c>
      <c r="F83" s="34">
        <v>99990.2</v>
      </c>
      <c r="G83" s="34">
        <v>95434</v>
      </c>
      <c r="H83" s="39">
        <f t="shared" si="1"/>
        <v>95.443353448637964</v>
      </c>
    </row>
    <row r="84" spans="1:8" ht="15.6" x14ac:dyDescent="0.3"/>
  </sheetData>
  <mergeCells count="10">
    <mergeCell ref="A6:A8"/>
    <mergeCell ref="A3:H3"/>
    <mergeCell ref="B1:H1"/>
    <mergeCell ref="G6:G8"/>
    <mergeCell ref="F6:F8"/>
    <mergeCell ref="H6:H8"/>
    <mergeCell ref="B6:B8"/>
    <mergeCell ref="C6:C8"/>
    <mergeCell ref="D6:D8"/>
    <mergeCell ref="E6:E8"/>
  </mergeCells>
  <pageMargins left="0.39370078740157483" right="0.39370078740157483" top="0.59055118110236227" bottom="0.59055118110236227" header="0.39370078740157483" footer="0.3937007874015748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rep:2.46.2.81</dc:description>
  <cp:lastModifiedBy>user25</cp:lastModifiedBy>
  <cp:lastPrinted>2018-12-28T12:50:53Z</cp:lastPrinted>
  <dcterms:created xsi:type="dcterms:W3CDTF">2018-12-28T11:04:56Z</dcterms:created>
  <dcterms:modified xsi:type="dcterms:W3CDTF">2019-02-25T07:39:05Z</dcterms:modified>
</cp:coreProperties>
</file>