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04" windowWidth="22716" windowHeight="867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Расходы!$A$22</definedName>
    <definedName name="FILE_NAME" localSheetId="0">Доходы!$H$3</definedName>
    <definedName name="FIO" localSheetId="0">Доходы!$D$24</definedName>
    <definedName name="FIO" localSheetId="1">Расходы!$D$22</definedName>
    <definedName name="FORM_CODE" localSheetId="0">Доходы!$H$5</definedName>
    <definedName name="LAST_CELL" localSheetId="0">Доходы!#REF!</definedName>
    <definedName name="LAST_CELL" localSheetId="2">Источники!$F$35</definedName>
    <definedName name="LAST_CELL" localSheetId="1">Расходы!$F$297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Источники!$A$23</definedName>
    <definedName name="REND_1" localSheetId="1">Расходы!$A$298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Расходы!$A$21:$D$23</definedName>
    <definedName name="SRC_CODE" localSheetId="0">Доходы!$H$8</definedName>
    <definedName name="SRC_KIND" localSheetId="0">Доходы!$H$7</definedName>
  </definedNames>
  <calcPr calcId="144525" refMode="R1C1"/>
</workbook>
</file>

<file path=xl/calcChain.xml><?xml version="1.0" encoding="utf-8"?>
<calcChain xmlns="http://schemas.openxmlformats.org/spreadsheetml/2006/main">
  <c r="F170" i="2" l="1"/>
  <c r="F142" i="2"/>
  <c r="F89" i="2"/>
  <c r="F60" i="2"/>
  <c r="F18" i="3" l="1"/>
  <c r="F59" i="1" l="1"/>
  <c r="F58" i="1"/>
  <c r="F71" i="1" l="1"/>
  <c r="F70" i="1"/>
  <c r="F68" i="1"/>
  <c r="F67" i="1"/>
  <c r="F66" i="1"/>
  <c r="F64" i="1"/>
  <c r="F62" i="1"/>
  <c r="F63" i="1"/>
  <c r="F61" i="1"/>
  <c r="F57" i="1"/>
  <c r="F82" i="1"/>
  <c r="F81" i="1"/>
  <c r="F80" i="1"/>
  <c r="F79" i="1"/>
  <c r="F76" i="1"/>
  <c r="F75" i="1"/>
  <c r="F74" i="1"/>
  <c r="F73" i="1"/>
  <c r="F95" i="1" l="1"/>
  <c r="F93" i="1"/>
  <c r="F92" i="1"/>
  <c r="F124" i="1"/>
  <c r="F123" i="1"/>
  <c r="F122" i="1"/>
  <c r="F121" i="1"/>
  <c r="F120" i="1"/>
  <c r="F117" i="1"/>
  <c r="F115" i="1"/>
  <c r="F116" i="1"/>
  <c r="F48" i="1"/>
  <c r="F47" i="1"/>
  <c r="F46" i="1"/>
  <c r="F45" i="1"/>
  <c r="F44" i="1"/>
  <c r="F43" i="1"/>
  <c r="F41" i="1"/>
  <c r="F39" i="1"/>
  <c r="F37" i="1"/>
  <c r="F22" i="1"/>
  <c r="E24" i="1"/>
  <c r="F19" i="1"/>
  <c r="E264" i="2"/>
  <c r="F279" i="2"/>
  <c r="F278" i="2"/>
  <c r="F277" i="2"/>
  <c r="F276" i="2"/>
  <c r="F284" i="2"/>
  <c r="F283" i="2"/>
  <c r="F282" i="2"/>
  <c r="F281" i="2"/>
  <c r="F280" i="2"/>
  <c r="F262" i="2"/>
  <c r="F269" i="2"/>
  <c r="F275" i="2"/>
  <c r="F274" i="2"/>
  <c r="F273" i="2"/>
  <c r="F265" i="2"/>
  <c r="F268" i="2"/>
  <c r="F267" i="2"/>
  <c r="F266" i="2"/>
  <c r="F263" i="2"/>
  <c r="F238" i="2"/>
  <c r="F237" i="2"/>
  <c r="E236" i="2"/>
  <c r="F235" i="2"/>
  <c r="F234" i="2"/>
  <c r="F230" i="2"/>
  <c r="F229" i="2"/>
  <c r="F228" i="2"/>
  <c r="F223" i="2"/>
  <c r="F218" i="2"/>
  <c r="F217" i="2"/>
  <c r="F216" i="2"/>
  <c r="F214" i="2"/>
  <c r="F213" i="2"/>
  <c r="F212" i="2"/>
  <c r="F211" i="2"/>
  <c r="F210" i="2"/>
  <c r="F202" i="2"/>
  <c r="F167" i="2"/>
  <c r="F151" i="2"/>
  <c r="F150" i="2"/>
  <c r="F149" i="2"/>
  <c r="F148" i="2"/>
  <c r="F147" i="2"/>
  <c r="F146" i="2"/>
  <c r="F139" i="2"/>
  <c r="F128" i="2"/>
  <c r="F127" i="2"/>
  <c r="F126" i="2"/>
  <c r="F125" i="2"/>
  <c r="F124" i="2"/>
  <c r="F117" i="2"/>
  <c r="F116" i="2"/>
  <c r="F115" i="2"/>
  <c r="F114" i="2"/>
  <c r="F113" i="2"/>
  <c r="F112" i="2"/>
  <c r="F111" i="2"/>
  <c r="F110" i="2"/>
  <c r="F101" i="2"/>
  <c r="E101" i="2"/>
  <c r="D101" i="2"/>
  <c r="F96" i="2"/>
  <c r="F95" i="2"/>
  <c r="F94" i="2"/>
  <c r="F93" i="2"/>
  <c r="F92" i="2"/>
  <c r="F91" i="2"/>
  <c r="F90" i="2"/>
  <c r="F88" i="2"/>
  <c r="F87" i="2"/>
  <c r="F86" i="2"/>
  <c r="F85" i="2"/>
  <c r="F84" i="2"/>
  <c r="F83" i="2"/>
  <c r="F82" i="2"/>
  <c r="F81" i="2"/>
  <c r="F76" i="2"/>
  <c r="F75" i="2"/>
  <c r="F74" i="2"/>
  <c r="F73" i="2"/>
  <c r="F72" i="2"/>
  <c r="F71" i="2"/>
  <c r="F70" i="2"/>
  <c r="F66" i="2"/>
  <c r="F65" i="2"/>
  <c r="F64" i="2"/>
  <c r="F63" i="2"/>
  <c r="F62" i="2"/>
  <c r="F61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35" i="2"/>
  <c r="F34" i="2"/>
  <c r="E26" i="2"/>
  <c r="F24" i="2"/>
  <c r="F23" i="2"/>
  <c r="F25" i="2"/>
  <c r="F27" i="2"/>
  <c r="E27" i="2"/>
  <c r="F28" i="2"/>
  <c r="F15" i="2"/>
  <c r="E15" i="2"/>
  <c r="F13" i="2"/>
  <c r="F19" i="3" l="1"/>
  <c r="F12" i="3"/>
  <c r="F141" i="2"/>
  <c r="F163" i="2"/>
  <c r="F169" i="2" l="1"/>
  <c r="F240" i="2"/>
  <c r="F80" i="2" l="1"/>
  <c r="F59" i="2"/>
  <c r="F54" i="2"/>
  <c r="F18" i="2"/>
  <c r="F289" i="2" l="1"/>
  <c r="F236" i="2"/>
  <c r="F296" i="2"/>
  <c r="F295" i="2"/>
  <c r="F294" i="2"/>
  <c r="F293" i="2"/>
  <c r="F292" i="2"/>
  <c r="F291" i="2"/>
  <c r="F290" i="2"/>
  <c r="F288" i="2"/>
  <c r="F287" i="2"/>
  <c r="F286" i="2"/>
  <c r="F285" i="2"/>
  <c r="F272" i="2"/>
  <c r="F271" i="2"/>
  <c r="F270" i="2"/>
  <c r="F264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39" i="2"/>
  <c r="F233" i="2"/>
  <c r="F232" i="2"/>
  <c r="F231" i="2"/>
  <c r="F227" i="2"/>
  <c r="F226" i="2"/>
  <c r="F225" i="2"/>
  <c r="F224" i="2"/>
  <c r="F222" i="2"/>
  <c r="F221" i="2"/>
  <c r="F220" i="2"/>
  <c r="F219" i="2"/>
  <c r="F215" i="2"/>
  <c r="F209" i="2"/>
  <c r="F208" i="2"/>
  <c r="F207" i="2"/>
  <c r="F206" i="2"/>
  <c r="F205" i="2"/>
  <c r="F204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5" i="2"/>
  <c r="F184" i="2"/>
  <c r="F183" i="2"/>
  <c r="F182" i="2"/>
  <c r="F180" i="2"/>
  <c r="F179" i="2"/>
  <c r="F178" i="2"/>
  <c r="F177" i="2"/>
  <c r="F176" i="2"/>
  <c r="F175" i="2"/>
  <c r="F174" i="2"/>
  <c r="F173" i="2"/>
  <c r="F172" i="2"/>
  <c r="F171" i="2"/>
  <c r="F168" i="2"/>
  <c r="F166" i="2"/>
  <c r="F165" i="2"/>
  <c r="F164" i="2"/>
  <c r="F162" i="2"/>
  <c r="F161" i="2"/>
  <c r="F160" i="2"/>
  <c r="F159" i="2"/>
  <c r="F157" i="2"/>
  <c r="F156" i="2"/>
  <c r="F155" i="2"/>
  <c r="F154" i="2"/>
  <c r="F153" i="2"/>
  <c r="F145" i="2"/>
  <c r="F144" i="2"/>
  <c r="F143" i="2"/>
  <c r="F140" i="2"/>
  <c r="F138" i="2"/>
  <c r="F137" i="2"/>
  <c r="F136" i="2"/>
  <c r="F135" i="2"/>
  <c r="F134" i="2"/>
  <c r="F133" i="2"/>
  <c r="F132" i="2"/>
  <c r="F131" i="2"/>
  <c r="F130" i="2"/>
  <c r="F129" i="2"/>
  <c r="F123" i="2"/>
  <c r="F122" i="2"/>
  <c r="F121" i="2"/>
  <c r="F120" i="2"/>
  <c r="F119" i="2"/>
  <c r="F118" i="2"/>
  <c r="F109" i="2"/>
  <c r="F108" i="2"/>
  <c r="F107" i="2"/>
  <c r="F106" i="2"/>
  <c r="F100" i="2"/>
  <c r="F99" i="2"/>
  <c r="F98" i="2"/>
  <c r="F97" i="2"/>
  <c r="F79" i="2"/>
  <c r="F78" i="2"/>
  <c r="F77" i="2"/>
  <c r="F69" i="2"/>
  <c r="F68" i="2"/>
  <c r="F67" i="2"/>
  <c r="F58" i="2"/>
  <c r="F57" i="2"/>
  <c r="F56" i="2"/>
  <c r="F55" i="2"/>
  <c r="F40" i="2"/>
  <c r="F39" i="2"/>
  <c r="F38" i="2"/>
  <c r="F37" i="2"/>
  <c r="F33" i="2"/>
  <c r="F32" i="2"/>
  <c r="F31" i="2"/>
  <c r="F30" i="2"/>
  <c r="F29" i="2"/>
  <c r="F26" i="2"/>
  <c r="F22" i="2"/>
  <c r="F21" i="2"/>
  <c r="F20" i="2"/>
  <c r="F19" i="2"/>
  <c r="F17" i="2"/>
  <c r="F16" i="2"/>
  <c r="F130" i="1"/>
  <c r="F129" i="1"/>
  <c r="F128" i="1"/>
  <c r="F127" i="1"/>
  <c r="F126" i="1"/>
  <c r="F125" i="1"/>
  <c r="F119" i="1"/>
  <c r="F118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4" i="1"/>
  <c r="F91" i="1"/>
  <c r="F90" i="1"/>
  <c r="F89" i="1"/>
  <c r="F88" i="1"/>
  <c r="F87" i="1"/>
  <c r="F86" i="1"/>
  <c r="F85" i="1"/>
  <c r="F84" i="1"/>
  <c r="F83" i="1"/>
  <c r="F78" i="1"/>
  <c r="F77" i="1"/>
  <c r="F72" i="1"/>
  <c r="F69" i="1"/>
  <c r="F65" i="1"/>
  <c r="F60" i="1"/>
  <c r="F56" i="1"/>
  <c r="F55" i="1"/>
  <c r="F52" i="1"/>
  <c r="F51" i="1"/>
  <c r="F50" i="1"/>
  <c r="F49" i="1"/>
  <c r="F42" i="1"/>
  <c r="F40" i="1"/>
  <c r="F38" i="1"/>
  <c r="F36" i="1"/>
  <c r="F35" i="1"/>
  <c r="F34" i="1"/>
  <c r="F33" i="1"/>
  <c r="F32" i="1"/>
  <c r="F29" i="1"/>
  <c r="F28" i="1"/>
  <c r="F27" i="1"/>
  <c r="F26" i="1"/>
  <c r="F25" i="1"/>
  <c r="F24" i="1"/>
  <c r="F23" i="1"/>
  <c r="F21" i="1"/>
</calcChain>
</file>

<file path=xl/sharedStrings.xml><?xml version="1.0" encoding="utf-8"?>
<sst xmlns="http://schemas.openxmlformats.org/spreadsheetml/2006/main" count="1448" uniqueCount="732">
  <si>
    <t/>
  </si>
  <si>
    <t>ОТЧЕТ ОБ ИСПОЛНЕНИИ БЮДЖЕТА</t>
  </si>
  <si>
    <t>КОДЫ</t>
  </si>
  <si>
    <t xml:space="preserve">  Форма по ОКУД</t>
  </si>
  <si>
    <t>0503117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</si>
  <si>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</si>
  <si>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</si>
  <si>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</si>
  <si>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</si>
  <si>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</si>
  <si>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</si>
  <si>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</si>
  <si>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Семикаракорского городского поселения</t>
  </si>
  <si>
    <t>Семикаракорское городское поселение Семикаракорского района</t>
  </si>
  <si>
    <t>Единица измерения: руб.</t>
  </si>
  <si>
    <t>73276193</t>
  </si>
  <si>
    <t>951</t>
  </si>
  <si>
    <t>60651101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</si>
  <si>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</si>
  <si>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</si>
  <si>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</si>
  <si>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</si>
  <si>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</si>
  <si>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</si>
  <si>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</si>
  <si>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</si>
  <si>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</si>
  <si>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</si>
  <si>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</si>
  <si>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</si>
  <si>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</si>
  <si>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</si>
  <si>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</si>
  <si>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</si>
  <si>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</si>
  <si>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</si>
  <si>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</si>
  <si>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</si>
  <si>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</si>
  <si>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</si>
  <si>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</si>
  <si>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</si>
  <si>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</si>
  <si>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</si>
  <si>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</si>
  <si>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</si>
  <si>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</si>
  <si>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</si>
  <si>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</si>
  <si>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</si>
  <si>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</si>
  <si>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</si>
  <si>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</si>
  <si>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</si>
  <si>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</si>
  <si>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</si>
  <si>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</si>
  <si>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</si>
  <si>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</si>
  <si>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</si>
  <si>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</si>
  <si>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Туристический налог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</si>
  <si>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</si>
  <si>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НАЛОГИ НА СОВОКУПНЫЙ ДОХОД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</si>
  <si>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</si>
  <si>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</si>
  <si>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</si>
  <si>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</si>
  <si>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</si>
  <si>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</si>
  <si>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</si>
  <si>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</si>
  <si>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</si>
  <si>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</si>
  <si>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</si>
  <si>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</si>
  <si>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</si>
  <si>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</si>
  <si>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</si>
  <si>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</si>
  <si>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</si>
  <si>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</si>
  <si>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</si>
  <si>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</si>
  <si>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</si>
  <si>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</si>
  <si>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</si>
  <si>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</si>
  <si>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</si>
  <si>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</si>
  <si>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</si>
  <si>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</si>
  <si>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</si>
  <si>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</si>
  <si>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</si>
  <si>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</si>
  <si>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</si>
  <si>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</si>
  <si>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</si>
  <si>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</si>
  <si>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</si>
  <si>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</si>
  <si>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</si>
  <si>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</si>
  <si>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поселений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</si>
  <si>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</si>
  <si>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</si>
  <si>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</si>
  <si>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</si>
  <si>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</si>
  <si>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</si>
  <si>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</si>
  <si>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</si>
  <si>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</si>
  <si>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</si>
  <si>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</si>
  <si>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</si>
  <si>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</si>
  <si>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</si>
  <si>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</si>
  <si>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</si>
  <si>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</si>
  <si>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</si>
  <si>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 (сумма пеней по арендной плате за земельные участки, государственная собственность на которые не разграничена и которые расположены в границах городских поселений, сумма процентов за пользование земельными участками, государственная собственность на которые не разграничена и которые расположены в границах городских поселений)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</si>
  <si>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</si>
  <si>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</si>
  <si>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</si>
  <si>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</si>
  <si>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</si>
  <si>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</si>
  <si>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городских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</si>
  <si>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</si>
  <si>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</si>
  <si>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</si>
  <si>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</si>
  <si>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</si>
  <si>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</si>
  <si>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</si>
  <si>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</si>
  <si>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</si>
  <si>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</si>
  <si>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</si>
  <si>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</si>
  <si>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</si>
  <si>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</si>
  <si>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</si>
  <si>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СЕМИКАРАКОРСКОГО ГОРОДСКОГО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</si>
  <si>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</si>
  <si>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</si>
  <si>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</si>
  <si>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</si>
  <si>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951 0103 0000000000 000 </t>
  </si>
  <si>
    <t>Обеспечение функций Собрания депутатов Семикаракорского городского поселения</t>
  </si>
  <si>
    <t xml:space="preserve">951 0103 9030000000 000 </t>
  </si>
  <si>
    <t>Финансовое обеспечение иных расходов бюджета Семикаракорского городского поселения Семикаракорского района</t>
  </si>
  <si>
    <t xml:space="preserve">951 0103 9030099990 000 </t>
  </si>
  <si>
    <t>Иные закупки товаров, работ и услуг для обеспечения государственных (муниципальных) нужд</t>
  </si>
  <si>
    <t xml:space="preserve">951 0103 9030099990 240 </t>
  </si>
  <si>
    <t>Прочая закупка товаров, работ и услуг</t>
  </si>
  <si>
    <t xml:space="preserve">951 0103 9030099990 244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</si>
  <si>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</si>
  <si>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</si>
  <si>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 xml:space="preserve">951 0104 0240000000 000 </t>
  </si>
  <si>
    <t>Расходы на выплаты по оплате труда работников Администрации Семикаракорского городского поселения</t>
  </si>
  <si>
    <t xml:space="preserve">951 0104 0240200110 000 </t>
  </si>
  <si>
    <t>Расходы на выплаты персоналу государственных (муниципальных) органов</t>
  </si>
  <si>
    <t xml:space="preserve">951 0104 0240200110 120 </t>
  </si>
  <si>
    <t>Фонд оплаты труда государственных (муниципальных) органов</t>
  </si>
  <si>
    <t xml:space="preserve">951 0104 0240200110 121 </t>
  </si>
  <si>
    <t>Иные выплаты персоналу государственных (муниципальных) органов, за исключением фонда оплаты труда</t>
  </si>
  <si>
    <t xml:space="preserve">951 0104 0240200110 122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</si>
  <si>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</si>
  <si>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951 0104 0240200110 129 </t>
  </si>
  <si>
    <t>Расходы на обеспечение функций Администрации Семикаракорского городского поселения</t>
  </si>
  <si>
    <t xml:space="preserve">951 0104 0240200190 000 </t>
  </si>
  <si>
    <t xml:space="preserve">951 0104 0240200190 120 </t>
  </si>
  <si>
    <t xml:space="preserve">951 0104 0240200190 122 </t>
  </si>
  <si>
    <t xml:space="preserve">951 0104 0240200190 240 </t>
  </si>
  <si>
    <t xml:space="preserve">951 0104 0240200190 244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</si>
  <si>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</si>
  <si>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</si>
  <si>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  закона от 25 октября 2002 года № 273-ЗС «Об административных правонарушениях» перечня должностных 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Администрации Семикаракорского  городского поселения»</t>
  </si>
  <si>
    <t xml:space="preserve">951 0104 8990072390 000 </t>
  </si>
  <si>
    <t xml:space="preserve">951 0104 8990072390 240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</si>
  <si>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</si>
  <si>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</si>
  <si>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</si>
  <si>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951 0106 0840000000 000 </t>
  </si>
  <si>
    <t>Предоставление иных межбюджетных трансфертов из бюджета Семикаракорского городского поселения бюджету Семикаракорского района согласно переданным полномочиям по внутреннему муниципальному финансовому контролю</t>
  </si>
  <si>
    <t xml:space="preserve">951 0106 0840285210 000 </t>
  </si>
  <si>
    <t xml:space="preserve">951 0106 0840285210 540 </t>
  </si>
  <si>
    <t>Предоставление иных межбюджетных трансфертов из бюджета Семикаракорского городского поселения бюджету Семикаракорского района согласно переданным полномочиям по осуществлению внешнего муниципального финансового контроля</t>
  </si>
  <si>
    <t xml:space="preserve">951 0106 0840285220 000 </t>
  </si>
  <si>
    <t xml:space="preserve">951 0106 0840285220 540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</si>
  <si>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</si>
  <si>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</si>
  <si>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</si>
  <si>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</si>
  <si>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Семикаракорского городского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</si>
  <si>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</si>
  <si>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</si>
  <si>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</si>
  <si>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</si>
  <si>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</si>
  <si>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951 0113 0140000000 000 </t>
  </si>
  <si>
    <t>Создание благоприятной среды на территории Семикаракорского городского поселения для предпринимательской деятельности</t>
  </si>
  <si>
    <t xml:space="preserve">951 0113 0140122150 000 </t>
  </si>
  <si>
    <t xml:space="preserve">951 0113 0140122150 240 </t>
  </si>
  <si>
    <t xml:space="preserve">951 0113 0140122150 244 </t>
  </si>
  <si>
    <t xml:space="preserve">951 0113 0240000000 000 </t>
  </si>
  <si>
    <t xml:space="preserve">951 0113 0240200190 000 </t>
  </si>
  <si>
    <t xml:space="preserve">951 0113 0240200190 240 </t>
  </si>
  <si>
    <t xml:space="preserve">951 0113 0240200190 244 </t>
  </si>
  <si>
    <t>Освещение деятельности органов местного самоуправления</t>
  </si>
  <si>
    <t xml:space="preserve">951 0113 0240200210 000 </t>
  </si>
  <si>
    <t xml:space="preserve">951 0113 0240200210 240 </t>
  </si>
  <si>
    <t xml:space="preserve">951 0113 0240200210 244 </t>
  </si>
  <si>
    <t>Мероприятия по диспансеризации муниципальных служащих Администрации Семикаракорского городского поселения</t>
  </si>
  <si>
    <t xml:space="preserve">951 0113 0240221010 000 </t>
  </si>
  <si>
    <t xml:space="preserve">951 0113 0240221010 240 </t>
  </si>
  <si>
    <t xml:space="preserve">951 0113 0240221010 244 </t>
  </si>
  <si>
    <t>Оказание услуг по проведению анализа сведений о правообладателях</t>
  </si>
  <si>
    <t xml:space="preserve">951 0113 0240221050 000 </t>
  </si>
  <si>
    <t xml:space="preserve">951 0113 0240221050 120 </t>
  </si>
  <si>
    <t xml:space="preserve">951 0113 0240221050 121 </t>
  </si>
  <si>
    <t xml:space="preserve">951 0113 0240221050 129 </t>
  </si>
  <si>
    <t>Оказание услуг по обслуживанию тревожной кнопки в Администрации Семикаракорского городского поселения</t>
  </si>
  <si>
    <t xml:space="preserve">951 0113 0240221110 000 </t>
  </si>
  <si>
    <t xml:space="preserve">951 0113 0240221110 240 </t>
  </si>
  <si>
    <t xml:space="preserve">951 0113 0240221110 244 </t>
  </si>
  <si>
    <t xml:space="preserve">951 0113 0240299990 000 </t>
  </si>
  <si>
    <t>Уплата налогов, сборов и иных платежей</t>
  </si>
  <si>
    <t xml:space="preserve">951 0113 0240299990 850 </t>
  </si>
  <si>
    <t>Уплата иных платежей</t>
  </si>
  <si>
    <t xml:space="preserve">951 0113 0240299990 853 </t>
  </si>
  <si>
    <t xml:space="preserve">951 0113 0440000000 000 </t>
  </si>
  <si>
    <t>Ремонт и содержание муниципального имущества</t>
  </si>
  <si>
    <t xml:space="preserve">951 0113 0440124010 000 </t>
  </si>
  <si>
    <t xml:space="preserve">951 0113 0440124010 240 </t>
  </si>
  <si>
    <t xml:space="preserve">951 0113 0440124010 244 </t>
  </si>
  <si>
    <t>Мероприятия, связанные с оплатой услуг видеомониторинга на территории Семикаракорского городского поселения</t>
  </si>
  <si>
    <t xml:space="preserve">951 0113 0440124020 000 </t>
  </si>
  <si>
    <t xml:space="preserve">951 0113 0440124020 240 </t>
  </si>
  <si>
    <t xml:space="preserve">951 0113 0440124020 244 </t>
  </si>
  <si>
    <t xml:space="preserve">951 0113 1140000000 000 </t>
  </si>
  <si>
    <t>Мероприятия по формированию и развитию безопасной информационной и телекоммуникационной инфраструктуры Администрации Семикаракорского городского поселения</t>
  </si>
  <si>
    <t xml:space="preserve">951 0113 1140121020 000 </t>
  </si>
  <si>
    <t xml:space="preserve">951 0113 1140121020 240 </t>
  </si>
  <si>
    <t xml:space="preserve">951 0113 1140121020 244 </t>
  </si>
  <si>
    <t>Оплата услуг по передаче отдельных полномочий в МАУ МФЦ Семикаракорского района</t>
  </si>
  <si>
    <t xml:space="preserve">951 0113 1140221030 000 </t>
  </si>
  <si>
    <t xml:space="preserve">951 0113 1140221030 240 </t>
  </si>
  <si>
    <t xml:space="preserve">951 0113 1140221030 244 </t>
  </si>
  <si>
    <t xml:space="preserve">951 0113 9910000000 000 </t>
  </si>
  <si>
    <t xml:space="preserve">951 0113 9910090100 000 </t>
  </si>
  <si>
    <t xml:space="preserve">951 0113 9910090100 240 </t>
  </si>
  <si>
    <t xml:space="preserve">951 0113 9910090100 244 </t>
  </si>
  <si>
    <t xml:space="preserve">951 0113 9990000000 000 </t>
  </si>
  <si>
    <t>Мероприятия по обеспечению содержания имущества</t>
  </si>
  <si>
    <t xml:space="preserve">951 0113 9990090210 000 </t>
  </si>
  <si>
    <t xml:space="preserve">951 0113 9990090210 850 </t>
  </si>
  <si>
    <t>Уплата налога на имущество организаций и земельного налога</t>
  </si>
  <si>
    <t xml:space="preserve">951 0113 9990090210 851 </t>
  </si>
  <si>
    <t>Уплата прочих налогов, сборов</t>
  </si>
  <si>
    <t xml:space="preserve">951 0113 9990090210 852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</si>
  <si>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</si>
  <si>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</si>
  <si>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</si>
  <si>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</si>
  <si>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951 0310 0540100110 000 </t>
  </si>
  <si>
    <t xml:space="preserve">951 0310 0540100110 120 </t>
  </si>
  <si>
    <t xml:space="preserve">951 0310 0540100110 121 </t>
  </si>
  <si>
    <t xml:space="preserve">951 0310 0540100110 129 </t>
  </si>
  <si>
    <t>Мероприятия по обеспечению договоров на оказание услуг по тушению пожаров на территории Семикаракорского городского поселения</t>
  </si>
  <si>
    <t xml:space="preserve">951 0310 0540224070 000 </t>
  </si>
  <si>
    <t xml:space="preserve">951 0310 0540224070 240 </t>
  </si>
  <si>
    <t xml:space="preserve">951 0310 0540224070 244 </t>
  </si>
  <si>
    <t>Мероприятия по обеспечению договоров на оказание услуг по защите населения от чрезвычайных ситуаций</t>
  </si>
  <si>
    <t xml:space="preserve">951 0310 0540324080 000 </t>
  </si>
  <si>
    <t xml:space="preserve">951 0310 0540324080 240 </t>
  </si>
  <si>
    <t xml:space="preserve">951 0310 0540324080 244 </t>
  </si>
  <si>
    <t>Предоставление межбюджетных трансфертов из бюджета Семикаракорского городского поселения Семикаракорского района бюджету Семикаракорского района согласно переданным полномочиям на создание, содержание и организацию деятельности аварийно-спасательных служб и аварийно-спасательных формирований на территории Семикаракорского городского поселения</t>
  </si>
  <si>
    <t xml:space="preserve">951 0310 0540385200 000 </t>
  </si>
  <si>
    <t xml:space="preserve">951 0310 0540385200 540 </t>
  </si>
  <si>
    <t>Мероприятия по обеспечению безопасности на воде</t>
  </si>
  <si>
    <t xml:space="preserve">951 0310 0540421710 000 </t>
  </si>
  <si>
    <t xml:space="preserve">951 0310 0540421710 240 </t>
  </si>
  <si>
    <t xml:space="preserve">951 0310 0540421710 244 </t>
  </si>
  <si>
    <t xml:space="preserve">951 0310 0640000000 000 </t>
  </si>
  <si>
    <t>Мероприятия по приобретению агитационных материалов</t>
  </si>
  <si>
    <t xml:space="preserve">951 0310 0640122090 000 </t>
  </si>
  <si>
    <t xml:space="preserve">951 0310 0640122090 240 </t>
  </si>
  <si>
    <t xml:space="preserve">951 0310 0640122090 244 </t>
  </si>
  <si>
    <t xml:space="preserve">951 0310 0640222090 000 </t>
  </si>
  <si>
    <t xml:space="preserve">951 0310 0640222090 240 </t>
  </si>
  <si>
    <t xml:space="preserve">951 0310 0640222090 244 </t>
  </si>
  <si>
    <t xml:space="preserve">951 0310 0640322090 000 </t>
  </si>
  <si>
    <t xml:space="preserve">951 0310 0640322090 240 </t>
  </si>
  <si>
    <t xml:space="preserve">951 0310 0640322090 244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</si>
  <si>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</si>
  <si>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</si>
  <si>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</si>
  <si>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</si>
  <si>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>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</si>
  <si>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07401ST100 000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</si>
  <si>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</si>
  <si>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07401ST100 810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</si>
  <si>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</si>
  <si>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07401ST100 811 </t>
  </si>
  <si>
    <t>Дорожное хозяйство (дорожные фонды)</t>
  </si>
  <si>
    <t xml:space="preserve">951 0409 0000000000 000 </t>
  </si>
  <si>
    <t>Мероприятия, связанные с текущим ремонтом и содержанием автомобильных дорог общего пользования местного значения</t>
  </si>
  <si>
    <t xml:space="preserve">951 0409 124019Д100 000 </t>
  </si>
  <si>
    <t xml:space="preserve">951 0409 124019Д100 240 </t>
  </si>
  <si>
    <t xml:space="preserve">951 0409 124019Д100 244 </t>
  </si>
  <si>
    <t xml:space="preserve">951 0409 9990000000 000 </t>
  </si>
  <si>
    <t>Исполнение судебных актов по искам к Администрации Семикаракорского городского поселения о   возмещении вреда, причиненного незаконными действиями (бездействием) Администрации  Семикаракорского городского поселения либо их должностных лиц, по иным непрограммным мероприятиям  в рамках непрограммного направления деятельности "Реализация функций иных органов местного  самоуправления Семикаракорского городского поселения" (Исполнение судебных актов Российской  Федерации и мировых соглашений по возмещению вреда, причиненного в результате незаконных действий  (бездействия) органов государственной власти (государственных органов), органов местного  самоуправления либо должностных лиц этих органов</t>
  </si>
  <si>
    <t xml:space="preserve">951 0409 9990090120 000 </t>
  </si>
  <si>
    <t>Исполнение судебных актов</t>
  </si>
  <si>
    <t xml:space="preserve">951 0409 9990090120 830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</si>
  <si>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</si>
  <si>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951 0409 9990090120 831 </t>
  </si>
  <si>
    <t>Другие вопросы в области национальной экономики</t>
  </si>
  <si>
    <t xml:space="preserve">951 0412 0000000000 000 </t>
  </si>
  <si>
    <t>Предоставление межбюджетных трансфертов из бюджета Семикаракорского городского поселения бюджету Семикаракорского района согласно переданным полномочиям (организация водоснабжения)</t>
  </si>
  <si>
    <t xml:space="preserve">951 0412 0740185201 000 </t>
  </si>
  <si>
    <t xml:space="preserve">951 0412 0740185201 540 </t>
  </si>
  <si>
    <t xml:space="preserve">951 0412 1040000000 000 </t>
  </si>
  <si>
    <t>Межевание земельных участков, расположенных на территории Семикаракорского городского поселения</t>
  </si>
  <si>
    <t xml:space="preserve">951 0412 1040522460 000 </t>
  </si>
  <si>
    <t xml:space="preserve">951 0412 1040522460 240 </t>
  </si>
  <si>
    <t xml:space="preserve">951 0412 1040522460 244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</si>
  <si>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</si>
  <si>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</si>
  <si>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</si>
  <si>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</si>
  <si>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951 0501 0440000000 000 </t>
  </si>
  <si>
    <t>Оценка муниципального имущества</t>
  </si>
  <si>
    <t xml:space="preserve">951 0501 0440122430 000 </t>
  </si>
  <si>
    <t xml:space="preserve">951 0501 0440122430 240 </t>
  </si>
  <si>
    <t xml:space="preserve">951 0501 0440122430 244 </t>
  </si>
  <si>
    <t>Отчисления на капитальный ремонт региональному оператору по неприватизированным квартирам, принадлежащим Семикаракорскому городскому поселению</t>
  </si>
  <si>
    <t xml:space="preserve">951 0501 0440122480 000 </t>
  </si>
  <si>
    <t xml:space="preserve">951 0501 0440122480 240 </t>
  </si>
  <si>
    <t xml:space="preserve">951 0501 0440122480 244 </t>
  </si>
  <si>
    <t>Ремонт муниципального жилья, состоящего на балансе Администрации Семикаракорского городского поселения</t>
  </si>
  <si>
    <t xml:space="preserve">951 0501 0440122610 000 </t>
  </si>
  <si>
    <t xml:space="preserve">951 0501 0440122610 240 </t>
  </si>
  <si>
    <t xml:space="preserve">951 0501 0440122610 244 </t>
  </si>
  <si>
    <t>Коммунальное хозяйство</t>
  </si>
  <si>
    <t xml:space="preserve">951 0502 0000000000 000 </t>
  </si>
  <si>
    <t xml:space="preserve">951 0502 0440000000 000 </t>
  </si>
  <si>
    <t>Изготовление технической и проектной документации</t>
  </si>
  <si>
    <t xml:space="preserve">951 0502 0440122490 000 </t>
  </si>
  <si>
    <t xml:space="preserve">951 0502 0440122490 240 </t>
  </si>
  <si>
    <t xml:space="preserve">951 0502 0440122490 244 </t>
  </si>
  <si>
    <t xml:space="preserve">951 0502 0740000000 000 </t>
  </si>
  <si>
    <t xml:space="preserve">951 0502 0740185201 000 </t>
  </si>
  <si>
    <t xml:space="preserve">951 0502 0740185201 540 </t>
  </si>
  <si>
    <t>Предоставление иных межбюджетных трансфертов на осуществление части полномочий по организации в границах Семикаракорского городского поселения теплоснабжения населения, в части разработки (актуализации) и утверждения схемы теплоснабжения Семикаракорского городского поселения</t>
  </si>
  <si>
    <t xml:space="preserve">951 0502 0740185240 000 </t>
  </si>
  <si>
    <t xml:space="preserve">951 0502 0740185240 540 </t>
  </si>
  <si>
    <t>Мероприятия, связанные с ремонтом теплосетей и тепловых колодцев</t>
  </si>
  <si>
    <t xml:space="preserve">951 0502 074019Т600 000 </t>
  </si>
  <si>
    <t xml:space="preserve">951 0502 074019Т600 240 </t>
  </si>
  <si>
    <t xml:space="preserve">951 0502 074019Т600 244 </t>
  </si>
  <si>
    <t>Возмещение предприятиям жилищно-коммунального хозяйства части платы граждан за услуги по водоснабжению и водоотведению</t>
  </si>
  <si>
    <t xml:space="preserve">951 0502 07401S3660 000 </t>
  </si>
  <si>
    <t xml:space="preserve">951 0502 07401S3660 810 </t>
  </si>
  <si>
    <t xml:space="preserve">951 0502 07401S3660 811 </t>
  </si>
  <si>
    <t xml:space="preserve">951 0502 9990000000 000 </t>
  </si>
  <si>
    <t xml:space="preserve">951 0502 9990090210 000 </t>
  </si>
  <si>
    <t xml:space="preserve">951 0502 9990090210 850 </t>
  </si>
  <si>
    <t xml:space="preserve">951 0502 9990090210 852 </t>
  </si>
  <si>
    <t>Благоустройство</t>
  </si>
  <si>
    <t xml:space="preserve">951 0503 0000000000 000 </t>
  </si>
  <si>
    <t>Организация и развитие территориального общественного самоуправления</t>
  </si>
  <si>
    <t xml:space="preserve">951 0503 0340122050 000 </t>
  </si>
  <si>
    <t xml:space="preserve">951 0503 0340122050 240 </t>
  </si>
  <si>
    <t xml:space="preserve">951 0503 0340122050 244 </t>
  </si>
  <si>
    <t xml:space="preserve">951 0503 0340122050 850 </t>
  </si>
  <si>
    <t xml:space="preserve">951 0503 0340122050 853 </t>
  </si>
  <si>
    <t>Расходы на обеспечение деятельности муниципальных учреждений Семикаракорского городского поселения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</t>
  </si>
  <si>
    <t xml:space="preserve">951 0503 0740200590 000 </t>
  </si>
  <si>
    <t>Расходы на выплаты персоналу казенных учреждений</t>
  </si>
  <si>
    <t xml:space="preserve">951 0503 0740200590 110 </t>
  </si>
  <si>
    <t>Фонд оплаты труда учреждений</t>
  </si>
  <si>
    <t xml:space="preserve">951 0503 0740200590 111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</si>
  <si>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</si>
  <si>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951 0503 0740200590 119 </t>
  </si>
  <si>
    <t xml:space="preserve">951 0503 0740200590 240 </t>
  </si>
  <si>
    <t xml:space="preserve">951 0503 0740200590 244 </t>
  </si>
  <si>
    <t>Закупка энергетических ресурсов</t>
  </si>
  <si>
    <t xml:space="preserve">951 0503 0740200590 247 </t>
  </si>
  <si>
    <t xml:space="preserve">951 0503 0740200590 850 </t>
  </si>
  <si>
    <t xml:space="preserve">951 0503 0740200590 851 </t>
  </si>
  <si>
    <t xml:space="preserve">951 0503 0740200590 852 </t>
  </si>
  <si>
    <t xml:space="preserve">951 0503 0740200590 853 </t>
  </si>
  <si>
    <t xml:space="preserve">951 0503 0740300590 000 </t>
  </si>
  <si>
    <t xml:space="preserve">951 0503 0740300590 240 </t>
  </si>
  <si>
    <t xml:space="preserve">951 0503 0740300590 244 </t>
  </si>
  <si>
    <t xml:space="preserve">951 0503 0740300590 247 </t>
  </si>
  <si>
    <t>Мероприятия по санитарной очистке и содержанию территории Семикаракорского городского поселения</t>
  </si>
  <si>
    <t xml:space="preserve">951 0503 0740322520 000 </t>
  </si>
  <si>
    <t xml:space="preserve">951 0503 0740322520 240 </t>
  </si>
  <si>
    <t xml:space="preserve">951 0503 0740322520 244 </t>
  </si>
  <si>
    <t>Устройство контейнерных площадок на территории Семикаракорского городского поселения</t>
  </si>
  <si>
    <t xml:space="preserve">951 0503 0740322530 000 </t>
  </si>
  <si>
    <t xml:space="preserve">951 0503 0740322530 240 </t>
  </si>
  <si>
    <t xml:space="preserve">951 0503 0740322530 244 </t>
  </si>
  <si>
    <t xml:space="preserve">951 0503 0740400590 000 </t>
  </si>
  <si>
    <t xml:space="preserve">951 0503 0740400590 240 </t>
  </si>
  <si>
    <t xml:space="preserve">951 0503 0740400590 244 </t>
  </si>
  <si>
    <t xml:space="preserve">951 0503 0740400590 247 </t>
  </si>
  <si>
    <t>Региональный проект</t>
  </si>
  <si>
    <t xml:space="preserve">951 0503 0920000000 000 </t>
  </si>
  <si>
    <t>Дополнительные расходы областного бюджета на реализацию программ формирования современной городской среды в целях достижения значения базового результата, установленного соглашением о предоставлении межбюджетных трансфертов</t>
  </si>
  <si>
    <t xml:space="preserve">951 0503 092И4А5550 000 </t>
  </si>
  <si>
    <t xml:space="preserve">951 0503 092И4А5550 540 </t>
  </si>
  <si>
    <t xml:space="preserve">951 0503 0940000000 000 </t>
  </si>
  <si>
    <t>Приобретение игрового оборудования для детских площадок</t>
  </si>
  <si>
    <t xml:space="preserve">951 0503 0940223900 000 </t>
  </si>
  <si>
    <t xml:space="preserve">951 0503 0940223900 240 </t>
  </si>
  <si>
    <t xml:space="preserve">951 0503 0940223900 244 </t>
  </si>
  <si>
    <t xml:space="preserve">951 0503 1040000000 000 </t>
  </si>
  <si>
    <t xml:space="preserve">951 0503 1040422430 000 </t>
  </si>
  <si>
    <t xml:space="preserve">951 0503 1040422430 240 </t>
  </si>
  <si>
    <t xml:space="preserve">951 0503 1040422430 244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</si>
  <si>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</si>
  <si>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</si>
  <si>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</si>
  <si>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</si>
  <si>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951 0705 0240000000 000 </t>
  </si>
  <si>
    <t>Обеспечение дополнительного профессионального образования лиц, занятых в системе местного самоуправления</t>
  </si>
  <si>
    <t xml:space="preserve">951 0705 0240122020 000 </t>
  </si>
  <si>
    <t xml:space="preserve">951 0705 0240122020 240 </t>
  </si>
  <si>
    <t xml:space="preserve">951 0705 0240122020 244 </t>
  </si>
  <si>
    <t>Молодежная политика</t>
  </si>
  <si>
    <t xml:space="preserve">951 0707 0000000000 000 </t>
  </si>
  <si>
    <t xml:space="preserve">951 0707 1440000000 000 </t>
  </si>
  <si>
    <t xml:space="preserve">951 0707 1440300590 000 </t>
  </si>
  <si>
    <t>Субсидии бюджетным учреждениям</t>
  </si>
  <si>
    <t xml:space="preserve">951 0707 1440300590 610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</si>
  <si>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</si>
  <si>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951 0707 1440300590 611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</si>
  <si>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</si>
  <si>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</si>
  <si>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</si>
  <si>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</si>
  <si>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951 0801 1440100590 000 </t>
  </si>
  <si>
    <t xml:space="preserve">951 0801 1440100590 610 </t>
  </si>
  <si>
    <t xml:space="preserve">951 0801 1440100590 611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</si>
  <si>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</si>
  <si>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951 0801 1440200700 000 </t>
  </si>
  <si>
    <t xml:space="preserve">951 0801 1440200700 610 </t>
  </si>
  <si>
    <t>Субсидии бюджетным учреждениям на иные цели</t>
  </si>
  <si>
    <t xml:space="preserve">951 0801 1440200700 612 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</si>
  <si>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</si>
  <si>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951 0801 14402L4670 000 </t>
  </si>
  <si>
    <t xml:space="preserve">951 0801 14402L4670 610 </t>
  </si>
  <si>
    <t xml:space="preserve">951 0801 14402L4670 612 </t>
  </si>
  <si>
    <t>Расходы на предоставление субсидий муниципальным бюджетным и автономным учреждениям на иные цели на проведение текущего ремонта обелиска-мемориала, расположенного по адресу: Ростовская область, Семикаракорский район, г.Семикаракорск. пр-т Атаманский</t>
  </si>
  <si>
    <t xml:space="preserve">951 0801 1440400701 000 </t>
  </si>
  <si>
    <t xml:space="preserve">951 0801 1440400701 610 </t>
  </si>
  <si>
    <t xml:space="preserve">951 0801 1440400701 612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</si>
  <si>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</si>
  <si>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</si>
  <si>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</si>
  <si>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</si>
  <si>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951 1001 0240000000 000 </t>
  </si>
  <si>
    <t>Выплата государственной пенсии за выслугу лет</t>
  </si>
  <si>
    <t xml:space="preserve">951 1001 0240210050 000 </t>
  </si>
  <si>
    <t>Публичные нормативные социальные выплаты гражданам</t>
  </si>
  <si>
    <t xml:space="preserve">951 1001 0240210050 310 </t>
  </si>
  <si>
    <t>Иные пенсии, социальные доплаты к пенсиям</t>
  </si>
  <si>
    <t xml:space="preserve">951 1001 0240210050 312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</si>
  <si>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</si>
  <si>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</si>
  <si>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</si>
  <si>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</si>
  <si>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951 1102 1340000000 000 </t>
  </si>
  <si>
    <t xml:space="preserve">951 1102 1340100590 000 </t>
  </si>
  <si>
    <t xml:space="preserve">951 1102 1340100590 610 </t>
  </si>
  <si>
    <t xml:space="preserve">951 1102 1340100590 611 </t>
  </si>
  <si>
    <t xml:space="preserve">951 1102 1340200590 000 </t>
  </si>
  <si>
    <t xml:space="preserve">951 1102 1340200590 610 </t>
  </si>
  <si>
    <t xml:space="preserve">951 1102 1340200590 611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</si>
  <si>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</si>
  <si>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</si>
  <si>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</si>
  <si>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</si>
  <si>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</si>
  <si>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</si>
  <si>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</si>
  <si>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</si>
  <si>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</si>
  <si>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</si>
  <si>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</si>
  <si>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</si>
  <si>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</si>
  <si>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</si>
  <si>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</si>
  <si>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</si>
  <si>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</si>
  <si>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</si>
  <si>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</si>
  <si>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</si>
  <si>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</si>
  <si>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</si>
  <si>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</si>
  <si>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</si>
  <si>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</si>
  <si>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</si>
  <si>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</si>
  <si>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</si>
  <si>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</si>
  <si>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</si>
  <si>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</si>
  <si>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</si>
  <si>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</si>
  <si>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</si>
  <si>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</si>
  <si>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</si>
  <si>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</si>
  <si>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</si>
  <si>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</si>
  <si>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</si>
  <si>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</si>
  <si>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C:\FK\Out\117Y01.txt</t>
  </si>
  <si>
    <t>Доходы/EXPORT_SRC_CODE</t>
  </si>
  <si>
    <t>Доходы/PERIOD</t>
  </si>
  <si>
    <t>Комплекс процессных мероприятий "Обеспечение реализации муниципальной программы Семикаракорского городского поселения "Муниципаольная политика"</t>
  </si>
  <si>
    <t>Комплекс процессных мероприятий "Информационное обеспечение и организация бюджетного процесса"</t>
  </si>
  <si>
    <t>Комплекс процессных мероприятий "Стимулирование предпринимательской деятельности на территории Семикаракорского городского посеелния"</t>
  </si>
  <si>
    <t>Комплекс процессных мероприятий "Ремонт и содержание муниципального имущества Семикаракорского городского поселения"</t>
  </si>
  <si>
    <t>Комплекс процессных мероприятий "Развитие цифровых технологий"</t>
  </si>
  <si>
    <t>Комплекс процессных мероприятий "Противодействие злоупотреблению наркотиками и их незаконному обороту"</t>
  </si>
  <si>
    <t>Муниципальная программа Семикаракорского городского поселения  "Территориальное планирование"</t>
  </si>
  <si>
    <t>Комплекс процессных мероприятий "Содействие и развитие системы территориального общественного самоуправления"</t>
  </si>
  <si>
    <t>Комплекс процессных мероприятий "Благоустройство  общественных территорий Семикаракорского городского поселения"</t>
  </si>
  <si>
    <t>Комплекс процессных мероприятий "Создание благоприятных условий и возможностей для успешной социализации, эффективной самореализации и формированию российской идентичности у молодежи Семикаракорского городского поселения"</t>
  </si>
  <si>
    <t>951 1001 0200000000 000</t>
  </si>
  <si>
    <t>Муниципальная программа Семикаракорского городского посеелния "Муниципальная политика"</t>
  </si>
  <si>
    <t>Комплекс процессных мероприятий "Обеспечение реализации муниципальной программы Семикаракорского городского поселения "Муниципальная политика"</t>
  </si>
  <si>
    <t xml:space="preserve">951 1102 1300000000 000 </t>
  </si>
  <si>
    <t>Муниципальная программа Семикаракорского городского поселения "Развитие физической культуры и массового спорта"</t>
  </si>
  <si>
    <t>Комплекс процессных мероприятий "Вовлечение различных групп населения в занятия физической культурой и массовым спортом"</t>
  </si>
  <si>
    <t>951 0104 0200000000 000</t>
  </si>
  <si>
    <t>Муниципальная программа Семикаракорского городского поселения "Муниципальная политика"</t>
  </si>
  <si>
    <t xml:space="preserve">951 0103 9000000000 000 </t>
  </si>
  <si>
    <t>Обеспечение деятельности Собрания депутатов Семикаракорского городского поселения</t>
  </si>
  <si>
    <t xml:space="preserve">951 0104 8900000000 000 </t>
  </si>
  <si>
    <t>Обеспечение деятельности Администрации Семикаракорского городского поселения</t>
  </si>
  <si>
    <t>951 0106 0800000000 000</t>
  </si>
  <si>
    <t>Муниципальная программа Семикаракорского городского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</si>
  <si>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951 0111 9900000000 000 </t>
  </si>
  <si>
    <t>Реализация функций иных органов местного самоуправления Семикаракорского городского поселения</t>
  </si>
  <si>
    <t>951 0113 0100000000 000</t>
  </si>
  <si>
    <t>Муниципальная программа Семикаракорского городского поселения "Экономическое развитие"</t>
  </si>
  <si>
    <t xml:space="preserve">951 0113 0200000000 000 </t>
  </si>
  <si>
    <t xml:space="preserve">951 0113 0400000000 000 </t>
  </si>
  <si>
    <t>Муниципальная программа Семикаракорского городского поселния "Муниципальное имущество"</t>
  </si>
  <si>
    <t xml:space="preserve">951 0113 1100000000 000 </t>
  </si>
  <si>
    <t>Муниципальная программа Семикаракорского городского поселения "Информационное общество"</t>
  </si>
  <si>
    <t xml:space="preserve">951 0113 1140200000 000 </t>
  </si>
  <si>
    <t>Комплекс процессных мероприятий "Оптимизация и повышение качества предоставления муниципальных услуг"</t>
  </si>
  <si>
    <t xml:space="preserve">951 0801 1400000000 000 </t>
  </si>
  <si>
    <t>Комплекс процессных мероприятий "Обеспечение деятельности учреждения культуры"</t>
  </si>
  <si>
    <t xml:space="preserve">951 0801 1440100000 000 </t>
  </si>
  <si>
    <t>Комплекс процессных мероприятий "Сохранение и улучшение материально-технической базы учреждения культуры"</t>
  </si>
  <si>
    <t xml:space="preserve">951 0801 1440200000 000 </t>
  </si>
  <si>
    <t>951 0801 1440400000 000</t>
  </si>
  <si>
    <t>Комплекс процессных мероприятий "Ремонт и содержание имущества учреждений культуры"</t>
  </si>
  <si>
    <t xml:space="preserve">951 0503 092И400000 000 </t>
  </si>
  <si>
    <t>Региональный проект "Формирование комфортной городской среды по национальному проекту "Инфраструктура для жизни"</t>
  </si>
  <si>
    <t>Комплекс процессных мероприятий "Энергоэффективность и развитие энергетики"</t>
  </si>
  <si>
    <t>951 0503 0740400000 000</t>
  </si>
  <si>
    <t xml:space="preserve">951 0503 0740300000 000 </t>
  </si>
  <si>
    <t>Комплекс процессных мероприятий "Санитарная очистка и содержание территории Семикаракорского городского поселения"</t>
  </si>
  <si>
    <t xml:space="preserve">951 0503 0700000000 000 </t>
  </si>
  <si>
    <t xml:space="preserve">951 0503 0740200000 000 </t>
  </si>
  <si>
    <t xml:space="preserve">951 0503 0340100000 000 </t>
  </si>
  <si>
    <t xml:space="preserve">951 0503 0300000000 000 </t>
  </si>
  <si>
    <t>Муниципальная прграмма Семикаракорского городского поселния "развитие и поддержка территориального общественного самоуправления"</t>
  </si>
  <si>
    <t>Комплекс процессных мероприятий "Комплексное развитие систем коммунальной инфраструктуры Семикаракорского городского поселения"</t>
  </si>
  <si>
    <t>951 0502 0740000000 000</t>
  </si>
  <si>
    <t>Муниципальная программа Семикаракорского городского поселения "Комплексное развитие Семикаракорского городского поселения"</t>
  </si>
  <si>
    <t xml:space="preserve">951 0502 0400000000 000 </t>
  </si>
  <si>
    <t>Муниципальная программа Семикаракорского городского поселения "Муниципальное имущество"</t>
  </si>
  <si>
    <t>951 0501 0400000000 000</t>
  </si>
  <si>
    <t>951 0412 0700000000 000</t>
  </si>
  <si>
    <t xml:space="preserve">951 0412 0740100000 000 </t>
  </si>
  <si>
    <t>Комплекс процессных мероприятий  "Комплексное развитие систем коммунальной инфраструктуры Семикаракорского городского поселения"</t>
  </si>
  <si>
    <t>Комплекс процессных мероприятий "Межевание земельных участков, расположенных  не территории Семикаракорского городского посеелния"</t>
  </si>
  <si>
    <t xml:space="preserve">951 0412 1040500000 000 </t>
  </si>
  <si>
    <t xml:space="preserve">951 0409 1200000000 000 </t>
  </si>
  <si>
    <t>951 0409 1240100000 000</t>
  </si>
  <si>
    <t>Комплекс процессных мероприятий "Содержание дорог, повышение безопасности дорожного движения на территории Семикараокрского городского поселения"</t>
  </si>
  <si>
    <t>951 0409 9900000000 000</t>
  </si>
  <si>
    <t>Муниципальная программа Семикаракорского городского поселения "Развитие транспортной системы"</t>
  </si>
  <si>
    <t xml:space="preserve">951 0402 0740100000 000 </t>
  </si>
  <si>
    <t xml:space="preserve">951 0402 0700000000 000 </t>
  </si>
  <si>
    <t xml:space="preserve">951 0310 0500000000 000 </t>
  </si>
  <si>
    <t xml:space="preserve">951 0310 0540100000 000 </t>
  </si>
  <si>
    <t>Комплекс процессных мероприятий "Финансовое обеспечение специалиста по вопросам мобилизационной подготовки, пожарной безопасности, природоохранной деятельности, ГО и ЧС Администрации Семикаракорского городского поселения"</t>
  </si>
  <si>
    <t>Заведующий отделом ФЭиБУ                                                                                                                                                 Е.В. Горяинова</t>
  </si>
  <si>
    <t>Главный бухгалтер                                                                                                                                                                     Л.П. Кружилина</t>
  </si>
  <si>
    <t xml:space="preserve">Глава Администрации Семикаракорского городского поселения                                                                                       А.Н. Черненко   </t>
  </si>
  <si>
    <t>Периодичность: месячная</t>
  </si>
  <si>
    <t>Муниципальная программа  Семикаракорского городского поселения "Защита населения и территории от чрезвычайных ситуаций, обеспечение пожарной безопасности и безопасности на водных объектах"</t>
  </si>
  <si>
    <t>Муниципальная программа  Семикаракорского городского поселения "Комплексное развитие Семикаракорского городского поселения"</t>
  </si>
  <si>
    <t>Комплекс процессных мероприятий "Содержание, сохранение и развитие зеленого фонда Семикаракорского городского поселения"</t>
  </si>
  <si>
    <t>Комплекс процессных мероприятий  "Оценка стоимости земельных участков Семикаракорского городского поселения"</t>
  </si>
  <si>
    <t>Комплекс процессных мероприятий  "Развитие муниципального управления и муниципальной службы в Семикаракорском городском поселении, профессиональное развитие лиц занятых в системе местного самоуправления"</t>
  </si>
  <si>
    <t>Муниципальная программа Семикаракорского городского поселения "Развитие культуры и досуга населения, социальной активности молодежи"</t>
  </si>
  <si>
    <t xml:space="preserve">951 0113 9990090120 240 </t>
  </si>
  <si>
    <t xml:space="preserve">951 0113 9990090120 247 </t>
  </si>
  <si>
    <t xml:space="preserve">951 0113 9990090120 830 </t>
  </si>
  <si>
    <t>июня</t>
  </si>
  <si>
    <t>на 01 июня  2025 г.</t>
  </si>
  <si>
    <t>951 20000000000000000</t>
  </si>
  <si>
    <t>951 20200000000000000</t>
  </si>
  <si>
    <t>951 20210000000000150</t>
  </si>
  <si>
    <t>951 20215002000000150</t>
  </si>
  <si>
    <t>951 20215002130000150</t>
  </si>
  <si>
    <t>951 20216001000000150</t>
  </si>
  <si>
    <t>951 20216001130000150</t>
  </si>
  <si>
    <t>951 20220000000000150</t>
  </si>
  <si>
    <t>951 20225467000000150</t>
  </si>
  <si>
    <t>951 20225467130000150</t>
  </si>
  <si>
    <t>951 20230000000000150</t>
  </si>
  <si>
    <t>951 20230024000000150</t>
  </si>
  <si>
    <t>951 20230024130000150</t>
  </si>
  <si>
    <t>951 20240000000000150</t>
  </si>
  <si>
    <t>951 20249999000000150</t>
  </si>
  <si>
    <t>951 20249999130000150</t>
  </si>
  <si>
    <t>951 11607000000000140</t>
  </si>
  <si>
    <t>951 11607090000000140</t>
  </si>
  <si>
    <t>951 11607090130000140</t>
  </si>
  <si>
    <t>951 11607090130001140</t>
  </si>
  <si>
    <t>951 11400000000000000</t>
  </si>
  <si>
    <t>951 11406000000000430</t>
  </si>
  <si>
    <t>951 11406010000000430</t>
  </si>
  <si>
    <t>802 11602000020000140</t>
  </si>
  <si>
    <t>802 11602020020000140</t>
  </si>
  <si>
    <t>951 11300000000000000</t>
  </si>
  <si>
    <t>951 11301000000000130</t>
  </si>
  <si>
    <t>951 11301990000000130</t>
  </si>
  <si>
    <t>951 11301995130000130</t>
  </si>
  <si>
    <t>951 11302000000000130</t>
  </si>
  <si>
    <t>951 11302990000000130</t>
  </si>
  <si>
    <t>951 11302995130000130</t>
  </si>
  <si>
    <t>951 11406013130000430</t>
  </si>
  <si>
    <t>951 11406020000000430</t>
  </si>
  <si>
    <t>951 11406025130000430</t>
  </si>
  <si>
    <t>951 11406300000000430</t>
  </si>
  <si>
    <t>951 11406310000000430</t>
  </si>
  <si>
    <t>951 11406313130000430</t>
  </si>
  <si>
    <t>951 11105300000000120</t>
  </si>
  <si>
    <t>951 11105320000000120</t>
  </si>
  <si>
    <t>951 11105325130000120</t>
  </si>
  <si>
    <t>951 11107000000000120</t>
  </si>
  <si>
    <t>951 11107010000000120</t>
  </si>
  <si>
    <t>951 11107015130000120</t>
  </si>
  <si>
    <t>951 11109000000000120</t>
  </si>
  <si>
    <t>951 11109080000000120</t>
  </si>
  <si>
    <t>951 11109080130000120</t>
  </si>
  <si>
    <t>951 11600000000000000</t>
  </si>
  <si>
    <t>951 11100000000000000</t>
  </si>
  <si>
    <t>951 11105000000000120</t>
  </si>
  <si>
    <t>951 11105010000000120</t>
  </si>
  <si>
    <t>951 11105013130000120</t>
  </si>
  <si>
    <t>951 11105020000000120</t>
  </si>
  <si>
    <t>951 11105025130000120</t>
  </si>
  <si>
    <t>951 11105030000000120</t>
  </si>
  <si>
    <t>951 11105035130000120</t>
  </si>
  <si>
    <t>951 11105070000000120</t>
  </si>
  <si>
    <t>951 11105075130000120</t>
  </si>
  <si>
    <t>182 10600000000000000</t>
  </si>
  <si>
    <t>182 10606033130000110</t>
  </si>
  <si>
    <t>182 10606033131000110</t>
  </si>
  <si>
    <t>182 10606040000000110</t>
  </si>
  <si>
    <t>182 10606043130000110</t>
  </si>
  <si>
    <t>182 10606043131000110</t>
  </si>
  <si>
    <t>182 10606000000000110</t>
  </si>
  <si>
    <t>182 10606030000000110</t>
  </si>
  <si>
    <t>951 10000000000000000</t>
  </si>
  <si>
    <t>182 10100000000000000</t>
  </si>
  <si>
    <t>182 10102000010000110</t>
  </si>
  <si>
    <t>182 10102010010000110</t>
  </si>
  <si>
    <t>182 10102010011000110</t>
  </si>
  <si>
    <t>182 10102010013000110</t>
  </si>
  <si>
    <t>182 10102020010000110</t>
  </si>
  <si>
    <t>182 10102020011000110</t>
  </si>
  <si>
    <t>182 10102020013000110</t>
  </si>
  <si>
    <t>182 10102030010000110</t>
  </si>
  <si>
    <t>182 10102030011000110</t>
  </si>
  <si>
    <t>182 10300000000000000</t>
  </si>
  <si>
    <t>182 10102140011000110</t>
  </si>
  <si>
    <t>182 10102140010000110</t>
  </si>
  <si>
    <t>182 10102130011000110</t>
  </si>
  <si>
    <t>182 10102130010000110</t>
  </si>
  <si>
    <t>182 10102080011000110</t>
  </si>
  <si>
    <t>182 10102030013000110</t>
  </si>
  <si>
    <t>182 10102080010000110</t>
  </si>
  <si>
    <t>182 10302000010000110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</si>
  <si>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</si>
  <si>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</si>
  <si>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</si>
  <si>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</si>
  <si>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</si>
  <si>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</si>
  <si>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</si>
  <si>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</si>
  <si>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182 10303000010000110</t>
  </si>
  <si>
    <t>182 10303000011000110</t>
  </si>
  <si>
    <t>182 10500000000000000</t>
  </si>
  <si>
    <t>182 10503000010000110</t>
  </si>
  <si>
    <t>182 10503010011000110</t>
  </si>
  <si>
    <t>182 10503010010000110</t>
  </si>
  <si>
    <t>182 10601000000000110</t>
  </si>
  <si>
    <t>182 10601030130000110</t>
  </si>
  <si>
    <t>182 10601030131000110</t>
  </si>
  <si>
    <t>182 10604000020000110</t>
  </si>
  <si>
    <t>182 10604011020000110</t>
  </si>
  <si>
    <t>182 10604011021000110</t>
  </si>
  <si>
    <t>182 10604012020000110</t>
  </si>
  <si>
    <t>182 10604012021000110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</si>
  <si>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</si>
  <si>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182 10102021011000110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</si>
  <si>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</si>
  <si>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182 10102021010000110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</si>
</sst>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2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" fontId="56" fillId="2" borderId="16" xfId="0" applyNumberFormat="1" applyFont="1" applyFill="1" applyBorder="1" applyAlignment="1">
      <alignment horizontal="right"/>
    </xf>
    <xf numFmtId="4" fontId="57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8" fillId="2" borderId="34" xfId="0" applyNumberFormat="1" applyFont="1" applyFill="1" applyBorder="1" applyAlignment="1">
      <alignment horizontal="left"/>
    </xf>
    <xf numFmtId="0" fontId="59" fillId="2" borderId="35" xfId="0" applyNumberFormat="1" applyFont="1" applyFill="1" applyBorder="1" applyAlignment="1">
      <alignment horizontal="center"/>
    </xf>
    <xf numFmtId="49" fontId="60" fillId="2" borderId="35" xfId="0" applyNumberFormat="1" applyFont="1" applyFill="1" applyBorder="1" applyAlignment="1">
      <alignment horizontal="center" vertical="center"/>
    </xf>
    <xf numFmtId="0" fontId="61" fillId="2" borderId="1" xfId="0" applyNumberFormat="1" applyFont="1" applyFill="1" applyBorder="1" applyAlignment="1">
      <alignment horizontal="left"/>
    </xf>
    <xf numFmtId="0" fontId="62" fillId="2" borderId="1" xfId="0" applyNumberFormat="1" applyFont="1" applyFill="1" applyBorder="1" applyAlignment="1"/>
    <xf numFmtId="49" fontId="63" fillId="2" borderId="1" xfId="0" applyNumberFormat="1" applyFont="1" applyFill="1" applyBorder="1" applyAlignment="1"/>
    <xf numFmtId="0" fontId="70" fillId="2" borderId="37" xfId="0" applyNumberFormat="1" applyFont="1" applyFill="1" applyBorder="1" applyAlignment="1">
      <alignment vertical="center" wrapText="1"/>
    </xf>
    <xf numFmtId="49" fontId="71" fillId="2" borderId="37" xfId="0" applyNumberFormat="1" applyFont="1" applyFill="1" applyBorder="1" applyAlignment="1">
      <alignment horizontal="center" vertical="center" wrapText="1"/>
    </xf>
    <xf numFmtId="49" fontId="72" fillId="2" borderId="14" xfId="0" applyNumberFormat="1" applyFont="1" applyFill="1" applyBorder="1" applyAlignment="1">
      <alignment vertical="center"/>
    </xf>
    <xf numFmtId="0" fontId="74" fillId="2" borderId="33" xfId="0" applyNumberFormat="1" applyFont="1" applyFill="1" applyBorder="1" applyAlignment="1">
      <alignment vertical="center" wrapText="1"/>
    </xf>
    <xf numFmtId="49" fontId="75" fillId="2" borderId="33" xfId="0" applyNumberFormat="1" applyFont="1" applyFill="1" applyBorder="1" applyAlignment="1">
      <alignment horizontal="center" vertical="center" wrapText="1"/>
    </xf>
    <xf numFmtId="49" fontId="76" fillId="2" borderId="17" xfId="0" applyNumberFormat="1" applyFont="1" applyFill="1" applyBorder="1" applyAlignment="1">
      <alignment vertical="center"/>
    </xf>
    <xf numFmtId="49" fontId="77" fillId="2" borderId="19" xfId="0" applyNumberFormat="1" applyFont="1" applyFill="1" applyBorder="1" applyAlignment="1">
      <alignment horizontal="center" vertical="center"/>
    </xf>
    <xf numFmtId="49" fontId="78" fillId="2" borderId="32" xfId="0" applyNumberFormat="1" applyFont="1" applyFill="1" applyBorder="1" applyAlignment="1">
      <alignment horizontal="left" wrapText="1"/>
    </xf>
    <xf numFmtId="4" fontId="79" fillId="2" borderId="16" xfId="0" applyNumberFormat="1" applyFont="1" applyFill="1" applyBorder="1" applyAlignment="1">
      <alignment horizontal="right"/>
    </xf>
    <xf numFmtId="4" fontId="80" fillId="2" borderId="17" xfId="0" applyNumberFormat="1" applyFont="1" applyFill="1" applyBorder="1" applyAlignment="1">
      <alignment horizontal="right"/>
    </xf>
    <xf numFmtId="49" fontId="81" fillId="2" borderId="22" xfId="0" applyNumberFormat="1" applyFont="1" applyFill="1" applyBorder="1" applyAlignment="1">
      <alignment horizontal="left" wrapText="1"/>
    </xf>
    <xf numFmtId="49" fontId="82" fillId="2" borderId="26" xfId="0" applyNumberFormat="1" applyFont="1" applyFill="1" applyBorder="1" applyAlignment="1">
      <alignment horizontal="center" wrapText="1"/>
    </xf>
    <xf numFmtId="49" fontId="83" fillId="2" borderId="24" xfId="0" applyNumberFormat="1" applyFont="1" applyFill="1" applyBorder="1" applyAlignment="1">
      <alignment horizontal="center"/>
    </xf>
    <xf numFmtId="4" fontId="84" fillId="2" borderId="25" xfId="0" applyNumberFormat="1" applyFont="1" applyFill="1" applyBorder="1" applyAlignment="1">
      <alignment horizontal="right"/>
    </xf>
    <xf numFmtId="4" fontId="85" fillId="2" borderId="24" xfId="0" applyNumberFormat="1" applyFont="1" applyFill="1" applyBorder="1" applyAlignment="1">
      <alignment horizontal="right"/>
    </xf>
    <xf numFmtId="4" fontId="8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87" fillId="2" borderId="7" xfId="0" applyNumberFormat="1" applyFont="1" applyFill="1" applyBorder="1" applyAlignment="1"/>
    <xf numFmtId="0" fontId="88" fillId="2" borderId="40" xfId="0" applyNumberFormat="1" applyFont="1" applyFill="1" applyBorder="1" applyAlignment="1"/>
    <xf numFmtId="0" fontId="89" fillId="2" borderId="40" xfId="0" applyNumberFormat="1" applyFont="1" applyFill="1" applyBorder="1" applyAlignment="1">
      <alignment horizontal="center"/>
    </xf>
    <xf numFmtId="0" fontId="90" fillId="2" borderId="40" xfId="0" applyNumberFormat="1" applyFont="1" applyFill="1" applyBorder="1" applyAlignment="1">
      <alignment horizontal="right"/>
    </xf>
    <xf numFmtId="49" fontId="91" fillId="2" borderId="39" xfId="0" applyNumberFormat="1" applyFont="1" applyFill="1" applyBorder="1" applyAlignment="1">
      <alignment horizontal="left" wrapText="1"/>
    </xf>
    <xf numFmtId="49" fontId="92" fillId="2" borderId="41" xfId="0" applyNumberFormat="1" applyFont="1" applyFill="1" applyBorder="1" applyAlignment="1">
      <alignment horizontal="center" wrapText="1"/>
    </xf>
    <xf numFmtId="49" fontId="93" fillId="2" borderId="42" xfId="0" applyNumberFormat="1" applyFont="1" applyFill="1" applyBorder="1" applyAlignment="1">
      <alignment horizontal="center"/>
    </xf>
    <xf numFmtId="4" fontId="94" fillId="2" borderId="43" xfId="0" applyNumberFormat="1" applyFont="1" applyFill="1" applyBorder="1" applyAlignment="1">
      <alignment horizontal="right"/>
    </xf>
    <xf numFmtId="4" fontId="95" fillId="2" borderId="44" xfId="0" applyNumberFormat="1" applyFont="1" applyFill="1" applyBorder="1" applyAlignment="1">
      <alignment horizontal="right"/>
    </xf>
    <xf numFmtId="49" fontId="97" fillId="2" borderId="1" xfId="0" applyNumberFormat="1" applyFont="1" applyFill="1" applyBorder="1" applyAlignment="1">
      <alignment horizontal="center"/>
    </xf>
    <xf numFmtId="0" fontId="98" fillId="2" borderId="1" xfId="0" applyNumberFormat="1" applyFont="1" applyFill="1" applyBorder="1" applyAlignment="1"/>
    <xf numFmtId="49" fontId="100" fillId="2" borderId="45" xfId="0" applyNumberFormat="1" applyFont="1" applyFill="1" applyBorder="1" applyAlignment="1">
      <alignment horizontal="left" wrapText="1"/>
    </xf>
    <xf numFmtId="49" fontId="101" fillId="2" borderId="23" xfId="0" applyNumberFormat="1" applyFont="1" applyFill="1" applyBorder="1" applyAlignment="1">
      <alignment horizontal="center" wrapText="1"/>
    </xf>
    <xf numFmtId="49" fontId="102" fillId="2" borderId="25" xfId="0" applyNumberFormat="1" applyFont="1" applyFill="1" applyBorder="1" applyAlignment="1">
      <alignment horizontal="center" wrapText="1"/>
    </xf>
    <xf numFmtId="4" fontId="103" fillId="2" borderId="25" xfId="0" applyNumberFormat="1" applyFont="1" applyFill="1" applyBorder="1" applyAlignment="1">
      <alignment horizontal="right"/>
    </xf>
    <xf numFmtId="4" fontId="104" fillId="2" borderId="39" xfId="0" applyNumberFormat="1" applyFont="1" applyFill="1" applyBorder="1" applyAlignment="1">
      <alignment horizontal="right"/>
    </xf>
    <xf numFmtId="0" fontId="105" fillId="2" borderId="46" xfId="0" applyNumberFormat="1" applyFont="1" applyFill="1" applyBorder="1" applyAlignment="1">
      <alignment horizontal="left"/>
    </xf>
    <xf numFmtId="0" fontId="106" fillId="2" borderId="28" xfId="0" applyNumberFormat="1" applyFont="1" applyFill="1" applyBorder="1" applyAlignment="1">
      <alignment horizontal="center"/>
    </xf>
    <xf numFmtId="0" fontId="107" fillId="2" borderId="30" xfId="0" applyNumberFormat="1" applyFont="1" applyFill="1" applyBorder="1" applyAlignment="1">
      <alignment horizontal="center"/>
    </xf>
    <xf numFmtId="49" fontId="108" fillId="2" borderId="30" xfId="0" applyNumberFormat="1" applyFont="1" applyFill="1" applyBorder="1" applyAlignment="1">
      <alignment horizontal="center"/>
    </xf>
    <xf numFmtId="49" fontId="109" fillId="2" borderId="31" xfId="0" applyNumberFormat="1" applyFont="1" applyFill="1" applyBorder="1" applyAlignment="1">
      <alignment horizontal="center"/>
    </xf>
    <xf numFmtId="49" fontId="110" fillId="2" borderId="15" xfId="0" applyNumberFormat="1" applyFont="1" applyFill="1" applyBorder="1" applyAlignment="1">
      <alignment horizontal="center" wrapText="1"/>
    </xf>
    <xf numFmtId="49" fontId="111" fillId="2" borderId="16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39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left"/>
    </xf>
    <xf numFmtId="0" fontId="115" fillId="2" borderId="35" xfId="0" applyNumberFormat="1" applyFont="1" applyFill="1" applyBorder="1" applyAlignment="1">
      <alignment horizontal="center"/>
    </xf>
    <xf numFmtId="0" fontId="116" fillId="2" borderId="35" xfId="0" applyNumberFormat="1" applyFont="1" applyFill="1" applyBorder="1" applyAlignment="1">
      <alignment horizontal="left"/>
    </xf>
    <xf numFmtId="49" fontId="117" fillId="2" borderId="35" xfId="0" applyNumberFormat="1" applyFont="1" applyFill="1" applyBorder="1" applyAlignment="1"/>
    <xf numFmtId="0" fontId="118" fillId="2" borderId="35" xfId="0" applyNumberFormat="1" applyFont="1" applyFill="1" applyBorder="1" applyAlignment="1"/>
    <xf numFmtId="0" fontId="119" fillId="2" borderId="1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6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/>
    </xf>
    <xf numFmtId="4" fontId="2" fillId="2" borderId="39" xfId="0" applyNumberFormat="1" applyFont="1" applyFill="1" applyBorder="1" applyAlignment="1">
      <alignment horizontal="right"/>
    </xf>
    <xf numFmtId="4" fontId="2" fillId="2" borderId="24" xfId="0" applyNumberFormat="1" applyFont="1" applyFill="1" applyBorder="1" applyAlignment="1">
      <alignment horizontal="right"/>
    </xf>
    <xf numFmtId="0" fontId="0" fillId="0" borderId="0" xfId="0" applyFont="1"/>
    <xf numFmtId="0" fontId="120" fillId="0" borderId="0" xfId="0" applyFont="1"/>
    <xf numFmtId="0" fontId="2" fillId="2" borderId="1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38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4" fontId="2" fillId="2" borderId="33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0" fontId="2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5" fillId="2" borderId="36" xfId="0" applyNumberFormat="1" applyFont="1" applyFill="1" applyBorder="1" applyAlignment="1">
      <alignment horizontal="center" vertical="center" wrapText="1"/>
    </xf>
    <xf numFmtId="0" fontId="68" fillId="2" borderId="37" xfId="0" applyNumberFormat="1" applyFont="1" applyFill="1" applyBorder="1" applyAlignment="1">
      <alignment horizontal="center" vertical="center" wrapText="1"/>
    </xf>
    <xf numFmtId="0" fontId="64" fillId="2" borderId="9" xfId="0" applyNumberFormat="1" applyFont="1" applyFill="1" applyBorder="1" applyAlignment="1">
      <alignment horizontal="center" vertical="center"/>
    </xf>
    <xf numFmtId="0" fontId="67" fillId="2" borderId="12" xfId="0" applyNumberFormat="1" applyFont="1" applyFill="1" applyBorder="1" applyAlignment="1">
      <alignment horizontal="center" vertical="center"/>
    </xf>
    <xf numFmtId="0" fontId="73" fillId="2" borderId="15" xfId="0" applyNumberFormat="1" applyFont="1" applyFill="1" applyBorder="1" applyAlignment="1">
      <alignment horizontal="center" vertical="center"/>
    </xf>
    <xf numFmtId="49" fontId="66" fillId="2" borderId="10" xfId="0" applyNumberFormat="1" applyFont="1" applyFill="1" applyBorder="1" applyAlignment="1">
      <alignment horizontal="center" vertical="center"/>
    </xf>
    <xf numFmtId="49" fontId="69" fillId="2" borderId="13" xfId="0" applyNumberFormat="1" applyFont="1" applyFill="1" applyBorder="1" applyAlignment="1">
      <alignment horizontal="center" vertical="center"/>
    </xf>
    <xf numFmtId="0" fontId="120" fillId="0" borderId="0" xfId="0" applyFont="1" applyAlignment="1"/>
    <xf numFmtId="49" fontId="96" fillId="2" borderId="1" xfId="0" applyNumberFormat="1" applyFont="1" applyFill="1" applyBorder="1" applyAlignment="1">
      <alignment horizontal="right"/>
    </xf>
    <xf numFmtId="0" fontId="9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1"/>
  <sheetViews>
    <sheetView showGridLines="0" workbookViewId="0">
      <selection activeCell="E28" sqref="E28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30"/>
      <c r="B1" s="130"/>
      <c r="C1" s="130"/>
      <c r="D1" s="130"/>
      <c r="E1" s="1"/>
      <c r="F1" s="2"/>
    </row>
    <row r="2" spans="1:6" ht="14.4" x14ac:dyDescent="0.3">
      <c r="A2" s="130" t="s">
        <v>1</v>
      </c>
      <c r="B2" s="130"/>
      <c r="C2" s="130"/>
      <c r="D2" s="130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31" t="s">
        <v>619</v>
      </c>
      <c r="B4" s="132"/>
      <c r="C4" s="132"/>
      <c r="D4" s="132"/>
      <c r="E4" s="115" t="s">
        <v>618</v>
      </c>
      <c r="F4" s="9">
        <v>45809</v>
      </c>
    </row>
    <row r="5" spans="1:6" ht="14.4" x14ac:dyDescent="0.3">
      <c r="A5" s="10"/>
      <c r="B5" s="10"/>
      <c r="C5" s="10"/>
      <c r="D5" s="10"/>
      <c r="E5" s="8" t="s">
        <v>6</v>
      </c>
      <c r="F5" s="11" t="s">
        <v>15</v>
      </c>
    </row>
    <row r="6" spans="1:6" ht="14.4" x14ac:dyDescent="0.3">
      <c r="A6" s="12" t="s">
        <v>7</v>
      </c>
      <c r="B6" s="133" t="s">
        <v>12</v>
      </c>
      <c r="C6" s="134"/>
      <c r="D6" s="134"/>
      <c r="E6" s="8" t="s">
        <v>8</v>
      </c>
      <c r="F6" s="11" t="s">
        <v>16</v>
      </c>
    </row>
    <row r="7" spans="1:6" ht="14.4" x14ac:dyDescent="0.3">
      <c r="A7" s="12" t="s">
        <v>9</v>
      </c>
      <c r="B7" s="135" t="s">
        <v>13</v>
      </c>
      <c r="C7" s="135"/>
      <c r="D7" s="135"/>
      <c r="E7" s="8" t="s">
        <v>10</v>
      </c>
      <c r="F7" s="13" t="s">
        <v>17</v>
      </c>
    </row>
    <row r="8" spans="1:6" ht="14.4" x14ac:dyDescent="0.3">
      <c r="A8" s="102" t="s">
        <v>608</v>
      </c>
      <c r="B8" s="12"/>
      <c r="C8" s="12"/>
      <c r="D8" s="14"/>
      <c r="E8" s="8"/>
      <c r="F8" s="15"/>
    </row>
    <row r="9" spans="1:6" ht="14.4" x14ac:dyDescent="0.3">
      <c r="A9" s="12" t="s">
        <v>14</v>
      </c>
      <c r="B9" s="12"/>
      <c r="C9" s="16"/>
      <c r="D9" s="14"/>
      <c r="E9" s="8" t="s">
        <v>0</v>
      </c>
      <c r="F9" s="17" t="s">
        <v>11</v>
      </c>
    </row>
    <row r="10" spans="1:6" ht="20.25" customHeight="1" x14ac:dyDescent="0.3">
      <c r="A10" s="123" t="s">
        <v>18</v>
      </c>
      <c r="B10" s="123"/>
      <c r="C10" s="123"/>
      <c r="D10" s="123"/>
      <c r="E10" s="18"/>
      <c r="F10" s="19"/>
    </row>
    <row r="11" spans="1:6" ht="4.2" customHeight="1" x14ac:dyDescent="0.3">
      <c r="A11" s="127" t="s">
        <v>19</v>
      </c>
      <c r="B11" s="124" t="s">
        <v>20</v>
      </c>
      <c r="C11" s="124" t="s">
        <v>21</v>
      </c>
      <c r="D11" s="120" t="s">
        <v>22</v>
      </c>
      <c r="E11" s="120" t="s">
        <v>23</v>
      </c>
      <c r="F11" s="117" t="s">
        <v>24</v>
      </c>
    </row>
    <row r="12" spans="1:6" ht="3.6" customHeight="1" x14ac:dyDescent="0.3">
      <c r="A12" s="128"/>
      <c r="B12" s="125"/>
      <c r="C12" s="125"/>
      <c r="D12" s="121"/>
      <c r="E12" s="121"/>
      <c r="F12" s="118"/>
    </row>
    <row r="13" spans="1:6" ht="3" customHeight="1" x14ac:dyDescent="0.3">
      <c r="A13" s="128"/>
      <c r="B13" s="125"/>
      <c r="C13" s="125"/>
      <c r="D13" s="121"/>
      <c r="E13" s="121"/>
      <c r="F13" s="118"/>
    </row>
    <row r="14" spans="1:6" ht="3" customHeight="1" x14ac:dyDescent="0.3">
      <c r="A14" s="128"/>
      <c r="B14" s="125"/>
      <c r="C14" s="125"/>
      <c r="D14" s="121"/>
      <c r="E14" s="121"/>
      <c r="F14" s="118"/>
    </row>
    <row r="15" spans="1:6" ht="3" customHeight="1" x14ac:dyDescent="0.3">
      <c r="A15" s="128"/>
      <c r="B15" s="125"/>
      <c r="C15" s="125"/>
      <c r="D15" s="121"/>
      <c r="E15" s="121"/>
      <c r="F15" s="118"/>
    </row>
    <row r="16" spans="1:6" ht="3" customHeight="1" x14ac:dyDescent="0.3">
      <c r="A16" s="128"/>
      <c r="B16" s="125"/>
      <c r="C16" s="125"/>
      <c r="D16" s="121"/>
      <c r="E16" s="121"/>
      <c r="F16" s="118"/>
    </row>
    <row r="17" spans="1:6" ht="23.4" customHeight="1" x14ac:dyDescent="0.3">
      <c r="A17" s="129"/>
      <c r="B17" s="126"/>
      <c r="C17" s="126"/>
      <c r="D17" s="122"/>
      <c r="E17" s="122"/>
      <c r="F17" s="119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25</v>
      </c>
      <c r="E18" s="24" t="s">
        <v>26</v>
      </c>
      <c r="F18" s="25" t="s">
        <v>27</v>
      </c>
    </row>
    <row r="19" spans="1:6" ht="14.4" x14ac:dyDescent="0.3">
      <c r="A19" s="26" t="s">
        <v>28</v>
      </c>
      <c r="B19" s="27" t="s">
        <v>29</v>
      </c>
      <c r="C19" s="28" t="s">
        <v>30</v>
      </c>
      <c r="D19" s="29">
        <v>186795500</v>
      </c>
      <c r="E19" s="30">
        <v>66481396.979999997</v>
      </c>
      <c r="F19" s="29">
        <f>D19-E19</f>
        <v>120314103.02000001</v>
      </c>
    </row>
    <row r="20" spans="1:6" ht="14.4" x14ac:dyDescent="0.3">
      <c r="A20" s="31" t="s">
        <v>31</v>
      </c>
      <c r="B20" s="32"/>
      <c r="C20" s="33"/>
      <c r="D20" s="34"/>
      <c r="E20" s="34"/>
      <c r="F20" s="35"/>
    </row>
    <row r="21" spans="1:6" ht="14.4" x14ac:dyDescent="0.3">
      <c r="A21" s="36" t="s">
        <v>32</v>
      </c>
      <c r="B21" s="37" t="s">
        <v>29</v>
      </c>
      <c r="C21" s="105" t="s">
        <v>686</v>
      </c>
      <c r="D21" s="38">
        <v>149506700</v>
      </c>
      <c r="E21" s="38">
        <v>55504751.189999998</v>
      </c>
      <c r="F21" s="39">
        <f t="shared" ref="F21:F52" si="0">IF(OR(D21="-",IF(E21="-",0,E21)&gt;=IF(D21="-",0,D21)),"-",IF(D21="-",0,D21)-IF(E21="-",0,E21))</f>
        <v>94001948.810000002</v>
      </c>
    </row>
    <row r="22" spans="1:6" ht="14.4" x14ac:dyDescent="0.3">
      <c r="A22" s="36" t="s">
        <v>33</v>
      </c>
      <c r="B22" s="37" t="s">
        <v>29</v>
      </c>
      <c r="C22" s="105" t="s">
        <v>687</v>
      </c>
      <c r="D22" s="38">
        <v>69384700</v>
      </c>
      <c r="E22" s="38">
        <v>20657297.600000001</v>
      </c>
      <c r="F22" s="39">
        <f>D22-E22</f>
        <v>48727402.399999999</v>
      </c>
    </row>
    <row r="23" spans="1:6" ht="14.4" x14ac:dyDescent="0.3">
      <c r="A23" s="36" t="s">
        <v>34</v>
      </c>
      <c r="B23" s="37" t="s">
        <v>29</v>
      </c>
      <c r="C23" s="105" t="s">
        <v>688</v>
      </c>
      <c r="D23" s="38">
        <v>69384700</v>
      </c>
      <c r="E23" s="38">
        <v>20657297.600000001</v>
      </c>
      <c r="F23" s="39">
        <f t="shared" si="0"/>
        <v>48727402.399999999</v>
      </c>
    </row>
    <row r="24" spans="1:6" ht="159.9" customHeight="1" x14ac:dyDescent="0.3">
      <c r="A24" s="40" t="s">
        <v>35</v>
      </c>
      <c r="B24" s="37" t="s">
        <v>29</v>
      </c>
      <c r="C24" s="105" t="s">
        <v>689</v>
      </c>
      <c r="D24" s="38">
        <v>65892700</v>
      </c>
      <c r="E24" s="38">
        <f>E25+E26</f>
        <v>19735992.43</v>
      </c>
      <c r="F24" s="39">
        <f t="shared" si="0"/>
        <v>46156707.57</v>
      </c>
    </row>
    <row r="25" spans="1:6" ht="180.6" customHeight="1" x14ac:dyDescent="0.3">
      <c r="A25" s="40" t="s">
        <v>36</v>
      </c>
      <c r="B25" s="37" t="s">
        <v>29</v>
      </c>
      <c r="C25" s="105" t="s">
        <v>690</v>
      </c>
      <c r="D25" s="38" t="s">
        <v>37</v>
      </c>
      <c r="E25" s="38">
        <v>19735818.73</v>
      </c>
      <c r="F25" s="39" t="str">
        <f t="shared" si="0"/>
        <v>-</v>
      </c>
    </row>
    <row r="26" spans="1:6" ht="178.65" customHeight="1" x14ac:dyDescent="0.3">
      <c r="A26" s="40" t="s">
        <v>38</v>
      </c>
      <c r="B26" s="37" t="s">
        <v>29</v>
      </c>
      <c r="C26" s="105" t="s">
        <v>691</v>
      </c>
      <c r="D26" s="38" t="s">
        <v>37</v>
      </c>
      <c r="E26" s="38">
        <v>173.7</v>
      </c>
      <c r="F26" s="39" t="str">
        <f t="shared" si="0"/>
        <v>-</v>
      </c>
    </row>
    <row r="27" spans="1:6" ht="122.25" customHeight="1" x14ac:dyDescent="0.3">
      <c r="A27" s="40" t="s">
        <v>39</v>
      </c>
      <c r="B27" s="37" t="s">
        <v>29</v>
      </c>
      <c r="C27" s="105" t="s">
        <v>692</v>
      </c>
      <c r="D27" s="38">
        <v>312000</v>
      </c>
      <c r="E27" s="38">
        <v>93801.7</v>
      </c>
      <c r="F27" s="39">
        <f t="shared" si="0"/>
        <v>218198.3</v>
      </c>
    </row>
    <row r="28" spans="1:6" ht="141" customHeight="1" x14ac:dyDescent="0.3">
      <c r="A28" s="40" t="s">
        <v>40</v>
      </c>
      <c r="B28" s="37" t="s">
        <v>29</v>
      </c>
      <c r="C28" s="105" t="s">
        <v>693</v>
      </c>
      <c r="D28" s="38" t="s">
        <v>37</v>
      </c>
      <c r="E28" s="38">
        <v>93316.4</v>
      </c>
      <c r="F28" s="39" t="str">
        <f t="shared" si="0"/>
        <v>-</v>
      </c>
    </row>
    <row r="29" spans="1:6" ht="139.19999999999999" customHeight="1" x14ac:dyDescent="0.3">
      <c r="A29" s="40" t="s">
        <v>41</v>
      </c>
      <c r="B29" s="37" t="s">
        <v>29</v>
      </c>
      <c r="C29" s="105" t="s">
        <v>694</v>
      </c>
      <c r="D29" s="38" t="s">
        <v>37</v>
      </c>
      <c r="E29" s="38">
        <v>485.3</v>
      </c>
      <c r="F29" s="39" t="str">
        <f t="shared" si="0"/>
        <v>-</v>
      </c>
    </row>
    <row r="30" spans="1:6" ht="101.4" customHeight="1" x14ac:dyDescent="0.3">
      <c r="A30" s="40" t="s">
        <v>730</v>
      </c>
      <c r="B30" s="116" t="s">
        <v>29</v>
      </c>
      <c r="C30" s="105" t="s">
        <v>731</v>
      </c>
      <c r="D30" s="106" t="s">
        <v>37</v>
      </c>
      <c r="E30" s="38">
        <v>18000</v>
      </c>
      <c r="F30" s="108" t="s">
        <v>37</v>
      </c>
    </row>
    <row r="31" spans="1:6" ht="139.19999999999999" customHeight="1" x14ac:dyDescent="0.3">
      <c r="A31" s="40" t="s">
        <v>728</v>
      </c>
      <c r="B31" s="116" t="s">
        <v>29</v>
      </c>
      <c r="C31" s="105" t="s">
        <v>729</v>
      </c>
      <c r="D31" s="106" t="s">
        <v>37</v>
      </c>
      <c r="E31" s="38">
        <v>18000</v>
      </c>
      <c r="F31" s="108" t="s">
        <v>37</v>
      </c>
    </row>
    <row r="32" spans="1:6" ht="94.8" customHeight="1" x14ac:dyDescent="0.3">
      <c r="A32" s="40" t="s">
        <v>42</v>
      </c>
      <c r="B32" s="37" t="s">
        <v>29</v>
      </c>
      <c r="C32" s="105" t="s">
        <v>695</v>
      </c>
      <c r="D32" s="38">
        <v>1200000</v>
      </c>
      <c r="E32" s="38">
        <v>108611.6</v>
      </c>
      <c r="F32" s="39">
        <f t="shared" si="0"/>
        <v>1091388.3999999999</v>
      </c>
    </row>
    <row r="33" spans="1:6" ht="116.4" customHeight="1" x14ac:dyDescent="0.3">
      <c r="A33" s="40" t="s">
        <v>43</v>
      </c>
      <c r="B33" s="37" t="s">
        <v>29</v>
      </c>
      <c r="C33" s="105" t="s">
        <v>696</v>
      </c>
      <c r="D33" s="38" t="s">
        <v>37</v>
      </c>
      <c r="E33" s="38">
        <v>108208.22</v>
      </c>
      <c r="F33" s="39" t="str">
        <f t="shared" si="0"/>
        <v>-</v>
      </c>
    </row>
    <row r="34" spans="1:6" ht="117" customHeight="1" x14ac:dyDescent="0.3">
      <c r="A34" s="40" t="s">
        <v>44</v>
      </c>
      <c r="B34" s="37" t="s">
        <v>29</v>
      </c>
      <c r="C34" s="105" t="s">
        <v>703</v>
      </c>
      <c r="D34" s="38" t="s">
        <v>37</v>
      </c>
      <c r="E34" s="38">
        <v>403.38</v>
      </c>
      <c r="F34" s="39" t="str">
        <f t="shared" si="0"/>
        <v>-</v>
      </c>
    </row>
    <row r="35" spans="1:6" ht="320.39999999999998" customHeight="1" x14ac:dyDescent="0.3">
      <c r="A35" s="40" t="s">
        <v>45</v>
      </c>
      <c r="B35" s="37" t="s">
        <v>29</v>
      </c>
      <c r="C35" s="105" t="s">
        <v>704</v>
      </c>
      <c r="D35" s="38">
        <v>260000</v>
      </c>
      <c r="E35" s="38">
        <v>107358.21</v>
      </c>
      <c r="F35" s="39">
        <f t="shared" si="0"/>
        <v>152641.78999999998</v>
      </c>
    </row>
    <row r="36" spans="1:6" ht="336.6" customHeight="1" x14ac:dyDescent="0.3">
      <c r="A36" s="40" t="s">
        <v>46</v>
      </c>
      <c r="B36" s="37" t="s">
        <v>29</v>
      </c>
      <c r="C36" s="105" t="s">
        <v>702</v>
      </c>
      <c r="D36" s="38" t="s">
        <v>37</v>
      </c>
      <c r="E36" s="38">
        <v>107358.21</v>
      </c>
      <c r="F36" s="39" t="str">
        <f t="shared" si="0"/>
        <v>-</v>
      </c>
    </row>
    <row r="37" spans="1:6" ht="79.2" customHeight="1" x14ac:dyDescent="0.3">
      <c r="A37" s="40" t="s">
        <v>47</v>
      </c>
      <c r="B37" s="37" t="s">
        <v>29</v>
      </c>
      <c r="C37" s="105" t="s">
        <v>701</v>
      </c>
      <c r="D37" s="38">
        <v>520000</v>
      </c>
      <c r="E37" s="38">
        <v>341297.5</v>
      </c>
      <c r="F37" s="39">
        <f>D37-E37</f>
        <v>178702.5</v>
      </c>
    </row>
    <row r="38" spans="1:6" ht="96" customHeight="1" x14ac:dyDescent="0.3">
      <c r="A38" s="40" t="s">
        <v>48</v>
      </c>
      <c r="B38" s="37" t="s">
        <v>29</v>
      </c>
      <c r="C38" s="105" t="s">
        <v>700</v>
      </c>
      <c r="D38" s="38" t="s">
        <v>37</v>
      </c>
      <c r="E38" s="38">
        <v>341297.5</v>
      </c>
      <c r="F38" s="39" t="str">
        <f t="shared" si="0"/>
        <v>-</v>
      </c>
    </row>
    <row r="39" spans="1:6" ht="75.150000000000006" customHeight="1" x14ac:dyDescent="0.3">
      <c r="A39" s="40" t="s">
        <v>49</v>
      </c>
      <c r="B39" s="37" t="s">
        <v>29</v>
      </c>
      <c r="C39" s="105" t="s">
        <v>699</v>
      </c>
      <c r="D39" s="38">
        <v>1200000</v>
      </c>
      <c r="E39" s="38">
        <v>252236.16</v>
      </c>
      <c r="F39" s="39">
        <f>D39-E39</f>
        <v>947763.84</v>
      </c>
    </row>
    <row r="40" spans="1:6" ht="94.2" customHeight="1" x14ac:dyDescent="0.3">
      <c r="A40" s="40" t="s">
        <v>50</v>
      </c>
      <c r="B40" s="37" t="s">
        <v>29</v>
      </c>
      <c r="C40" s="105" t="s">
        <v>698</v>
      </c>
      <c r="D40" s="38" t="s">
        <v>37</v>
      </c>
      <c r="E40" s="38">
        <v>252236.16</v>
      </c>
      <c r="F40" s="39" t="str">
        <f t="shared" si="0"/>
        <v>-</v>
      </c>
    </row>
    <row r="41" spans="1:6" ht="25.8" customHeight="1" x14ac:dyDescent="0.3">
      <c r="A41" s="36" t="s">
        <v>51</v>
      </c>
      <c r="B41" s="37" t="s">
        <v>29</v>
      </c>
      <c r="C41" s="105" t="s">
        <v>697</v>
      </c>
      <c r="D41" s="38">
        <v>8414600</v>
      </c>
      <c r="E41" s="38">
        <v>3469718.19</v>
      </c>
      <c r="F41" s="39">
        <f>D41-E41</f>
        <v>4944881.8100000005</v>
      </c>
    </row>
    <row r="42" spans="1:6" ht="27" customHeight="1" x14ac:dyDescent="0.3">
      <c r="A42" s="36" t="s">
        <v>52</v>
      </c>
      <c r="B42" s="37" t="s">
        <v>29</v>
      </c>
      <c r="C42" s="105" t="s">
        <v>705</v>
      </c>
      <c r="D42" s="38">
        <v>8414600</v>
      </c>
      <c r="E42" s="38">
        <v>3400018.19</v>
      </c>
      <c r="F42" s="39">
        <f t="shared" si="0"/>
        <v>5014581.8100000005</v>
      </c>
    </row>
    <row r="43" spans="1:6" ht="56.4" customHeight="1" x14ac:dyDescent="0.3">
      <c r="A43" s="36" t="s">
        <v>53</v>
      </c>
      <c r="B43" s="37" t="s">
        <v>29</v>
      </c>
      <c r="C43" s="105" t="s">
        <v>706</v>
      </c>
      <c r="D43" s="38">
        <v>4401000</v>
      </c>
      <c r="E43" s="38">
        <v>1692746.86</v>
      </c>
      <c r="F43" s="39">
        <f t="shared" ref="F43:F48" si="1">D43-E43</f>
        <v>2708253.1399999997</v>
      </c>
    </row>
    <row r="44" spans="1:6" ht="72.599999999999994" customHeight="1" x14ac:dyDescent="0.3">
      <c r="A44" s="40" t="s">
        <v>54</v>
      </c>
      <c r="B44" s="37" t="s">
        <v>29</v>
      </c>
      <c r="C44" s="105" t="s">
        <v>707</v>
      </c>
      <c r="D44" s="38">
        <v>4401000</v>
      </c>
      <c r="E44" s="38">
        <v>1692746.86</v>
      </c>
      <c r="F44" s="39">
        <f t="shared" si="1"/>
        <v>2708253.1399999997</v>
      </c>
    </row>
    <row r="45" spans="1:6" ht="65.7" customHeight="1" x14ac:dyDescent="0.3">
      <c r="A45" s="40" t="s">
        <v>55</v>
      </c>
      <c r="B45" s="37" t="s">
        <v>29</v>
      </c>
      <c r="C45" s="105" t="s">
        <v>708</v>
      </c>
      <c r="D45" s="38">
        <v>19800</v>
      </c>
      <c r="E45" s="38">
        <v>10091.26</v>
      </c>
      <c r="F45" s="39">
        <f t="shared" si="1"/>
        <v>9708.74</v>
      </c>
    </row>
    <row r="46" spans="1:6" ht="88.2" customHeight="1" x14ac:dyDescent="0.3">
      <c r="A46" s="40" t="s">
        <v>56</v>
      </c>
      <c r="B46" s="37" t="s">
        <v>29</v>
      </c>
      <c r="C46" s="105" t="s">
        <v>709</v>
      </c>
      <c r="D46" s="38">
        <v>19800</v>
      </c>
      <c r="E46" s="38">
        <v>10091.26</v>
      </c>
      <c r="F46" s="39">
        <f t="shared" si="1"/>
        <v>9708.74</v>
      </c>
    </row>
    <row r="47" spans="1:6" ht="56.4" customHeight="1" x14ac:dyDescent="0.3">
      <c r="A47" s="36" t="s">
        <v>57</v>
      </c>
      <c r="B47" s="37" t="s">
        <v>29</v>
      </c>
      <c r="C47" s="105" t="s">
        <v>710</v>
      </c>
      <c r="D47" s="38">
        <v>4444600</v>
      </c>
      <c r="E47" s="38">
        <v>1846513.77</v>
      </c>
      <c r="F47" s="39">
        <f t="shared" si="1"/>
        <v>2598086.23</v>
      </c>
    </row>
    <row r="48" spans="1:6" ht="84.6" customHeight="1" x14ac:dyDescent="0.3">
      <c r="A48" s="40" t="s">
        <v>58</v>
      </c>
      <c r="B48" s="37" t="s">
        <v>29</v>
      </c>
      <c r="C48" s="105" t="s">
        <v>711</v>
      </c>
      <c r="D48" s="38">
        <v>4444600</v>
      </c>
      <c r="E48" s="38">
        <v>1846513.77</v>
      </c>
      <c r="F48" s="39">
        <f t="shared" si="1"/>
        <v>2598086.23</v>
      </c>
    </row>
    <row r="49" spans="1:6" ht="56.4" customHeight="1" x14ac:dyDescent="0.3">
      <c r="A49" s="36" t="s">
        <v>59</v>
      </c>
      <c r="B49" s="37" t="s">
        <v>29</v>
      </c>
      <c r="C49" s="105" t="s">
        <v>712</v>
      </c>
      <c r="D49" s="38">
        <v>-450800</v>
      </c>
      <c r="E49" s="38">
        <v>-149333.70000000001</v>
      </c>
      <c r="F49" s="39" t="str">
        <f t="shared" si="0"/>
        <v>-</v>
      </c>
    </row>
    <row r="50" spans="1:6" ht="84.6" customHeight="1" x14ac:dyDescent="0.3">
      <c r="A50" s="40" t="s">
        <v>60</v>
      </c>
      <c r="B50" s="37" t="s">
        <v>29</v>
      </c>
      <c r="C50" s="105" t="s">
        <v>713</v>
      </c>
      <c r="D50" s="38">
        <v>-450800</v>
      </c>
      <c r="E50" s="38">
        <v>-149333.70000000001</v>
      </c>
      <c r="F50" s="39" t="str">
        <f t="shared" si="0"/>
        <v>-</v>
      </c>
    </row>
    <row r="51" spans="1:6" ht="17.399999999999999" customHeight="1" x14ac:dyDescent="0.3">
      <c r="A51" s="36" t="s">
        <v>61</v>
      </c>
      <c r="B51" s="37" t="s">
        <v>29</v>
      </c>
      <c r="C51" s="105" t="s">
        <v>714</v>
      </c>
      <c r="D51" s="38" t="s">
        <v>37</v>
      </c>
      <c r="E51" s="38">
        <v>69700</v>
      </c>
      <c r="F51" s="39" t="str">
        <f t="shared" si="0"/>
        <v>-</v>
      </c>
    </row>
    <row r="52" spans="1:6" ht="34.200000000000003" customHeight="1" x14ac:dyDescent="0.3">
      <c r="A52" s="36" t="s">
        <v>62</v>
      </c>
      <c r="B52" s="37" t="s">
        <v>29</v>
      </c>
      <c r="C52" s="105" t="s">
        <v>715</v>
      </c>
      <c r="D52" s="38" t="s">
        <v>37</v>
      </c>
      <c r="E52" s="38">
        <v>69700</v>
      </c>
      <c r="F52" s="39" t="str">
        <f t="shared" si="0"/>
        <v>-</v>
      </c>
    </row>
    <row r="53" spans="1:6" ht="14.4" x14ac:dyDescent="0.3">
      <c r="A53" s="36" t="s">
        <v>63</v>
      </c>
      <c r="B53" s="37" t="s">
        <v>29</v>
      </c>
      <c r="C53" s="105" t="s">
        <v>716</v>
      </c>
      <c r="D53" s="38">
        <v>15782643</v>
      </c>
      <c r="E53" s="38">
        <v>16271522.42</v>
      </c>
      <c r="F53" s="108" t="s">
        <v>37</v>
      </c>
    </row>
    <row r="54" spans="1:6" ht="14.4" x14ac:dyDescent="0.3">
      <c r="A54" s="36" t="s">
        <v>64</v>
      </c>
      <c r="B54" s="37" t="s">
        <v>29</v>
      </c>
      <c r="C54" s="105" t="s">
        <v>717</v>
      </c>
      <c r="D54" s="38">
        <v>15782643</v>
      </c>
      <c r="E54" s="38">
        <v>16271522.42</v>
      </c>
      <c r="F54" s="108" t="s">
        <v>37</v>
      </c>
    </row>
    <row r="55" spans="1:6" ht="14.4" x14ac:dyDescent="0.3">
      <c r="A55" s="36" t="s">
        <v>64</v>
      </c>
      <c r="B55" s="37" t="s">
        <v>29</v>
      </c>
      <c r="C55" s="105" t="s">
        <v>719</v>
      </c>
      <c r="D55" s="38">
        <v>15782643</v>
      </c>
      <c r="E55" s="38">
        <v>16271522.42</v>
      </c>
      <c r="F55" s="39" t="str">
        <f t="shared" ref="F55:F86" si="2">IF(OR(D55="-",IF(E55="-",0,E55)&gt;=IF(D55="-",0,D55)),"-",IF(D55="-",0,D55)-IF(E55="-",0,E55))</f>
        <v>-</v>
      </c>
    </row>
    <row r="56" spans="1:6" ht="37.65" customHeight="1" x14ac:dyDescent="0.3">
      <c r="A56" s="36" t="s">
        <v>65</v>
      </c>
      <c r="B56" s="37" t="s">
        <v>29</v>
      </c>
      <c r="C56" s="105" t="s">
        <v>718</v>
      </c>
      <c r="D56" s="38" t="s">
        <v>37</v>
      </c>
      <c r="E56" s="38">
        <v>16271522.42</v>
      </c>
      <c r="F56" s="39" t="str">
        <f t="shared" si="2"/>
        <v>-</v>
      </c>
    </row>
    <row r="57" spans="1:6" ht="14.4" x14ac:dyDescent="0.3">
      <c r="A57" s="36" t="s">
        <v>66</v>
      </c>
      <c r="B57" s="37" t="s">
        <v>29</v>
      </c>
      <c r="C57" s="105" t="s">
        <v>678</v>
      </c>
      <c r="D57" s="38">
        <v>49974300</v>
      </c>
      <c r="E57" s="38">
        <v>11308958.5</v>
      </c>
      <c r="F57" s="39">
        <f>D57-E57</f>
        <v>38665341.5</v>
      </c>
    </row>
    <row r="58" spans="1:6" ht="14.4" x14ac:dyDescent="0.3">
      <c r="A58" s="36" t="s">
        <v>67</v>
      </c>
      <c r="B58" s="37" t="s">
        <v>29</v>
      </c>
      <c r="C58" s="105" t="s">
        <v>720</v>
      </c>
      <c r="D58" s="38">
        <v>4305700</v>
      </c>
      <c r="E58" s="38">
        <v>242831.16</v>
      </c>
      <c r="F58" s="39">
        <f>D58-E58</f>
        <v>4062868.84</v>
      </c>
    </row>
    <row r="59" spans="1:6" ht="36" customHeight="1" x14ac:dyDescent="0.3">
      <c r="A59" s="36" t="s">
        <v>68</v>
      </c>
      <c r="B59" s="37" t="s">
        <v>29</v>
      </c>
      <c r="C59" s="105" t="s">
        <v>721</v>
      </c>
      <c r="D59" s="38">
        <v>4305700</v>
      </c>
      <c r="E59" s="38">
        <v>242831.16</v>
      </c>
      <c r="F59" s="39">
        <f>D59-E59</f>
        <v>4062868.84</v>
      </c>
    </row>
    <row r="60" spans="1:6" ht="56.4" customHeight="1" x14ac:dyDescent="0.3">
      <c r="A60" s="103" t="s">
        <v>69</v>
      </c>
      <c r="B60" s="37" t="s">
        <v>29</v>
      </c>
      <c r="C60" s="105" t="s">
        <v>722</v>
      </c>
      <c r="D60" s="38" t="s">
        <v>37</v>
      </c>
      <c r="E60" s="38">
        <v>242831.16</v>
      </c>
      <c r="F60" s="39" t="str">
        <f t="shared" si="2"/>
        <v>-</v>
      </c>
    </row>
    <row r="61" spans="1:6" ht="14.4" x14ac:dyDescent="0.3">
      <c r="A61" s="36" t="s">
        <v>70</v>
      </c>
      <c r="B61" s="37" t="s">
        <v>29</v>
      </c>
      <c r="C61" s="105" t="s">
        <v>723</v>
      </c>
      <c r="D61" s="38">
        <v>22738000</v>
      </c>
      <c r="E61" s="38">
        <v>3521467.85</v>
      </c>
      <c r="F61" s="39">
        <f>D61-E61</f>
        <v>19216532.149999999</v>
      </c>
    </row>
    <row r="62" spans="1:6" ht="14.4" x14ac:dyDescent="0.3">
      <c r="A62" s="36" t="s">
        <v>71</v>
      </c>
      <c r="B62" s="37" t="s">
        <v>29</v>
      </c>
      <c r="C62" s="105" t="s">
        <v>724</v>
      </c>
      <c r="D62" s="38">
        <v>2971000</v>
      </c>
      <c r="E62" s="38">
        <v>2169968.7200000002</v>
      </c>
      <c r="F62" s="39">
        <f>D62-E62</f>
        <v>801031.2799999998</v>
      </c>
    </row>
    <row r="63" spans="1:6" ht="37.65" customHeight="1" x14ac:dyDescent="0.3">
      <c r="A63" s="36" t="s">
        <v>72</v>
      </c>
      <c r="B63" s="37" t="s">
        <v>29</v>
      </c>
      <c r="C63" s="105" t="s">
        <v>725</v>
      </c>
      <c r="D63" s="38" t="s">
        <v>37</v>
      </c>
      <c r="E63" s="38">
        <v>2169968.7200000002</v>
      </c>
      <c r="F63" s="39" t="str">
        <f t="shared" si="2"/>
        <v>-</v>
      </c>
    </row>
    <row r="64" spans="1:6" ht="14.4" x14ac:dyDescent="0.3">
      <c r="A64" s="36" t="s">
        <v>73</v>
      </c>
      <c r="B64" s="37" t="s">
        <v>29</v>
      </c>
      <c r="C64" s="105" t="s">
        <v>726</v>
      </c>
      <c r="D64" s="38">
        <v>19767000</v>
      </c>
      <c r="E64" s="38">
        <v>1351499.13</v>
      </c>
      <c r="F64" s="39">
        <f>D64-E64</f>
        <v>18415500.870000001</v>
      </c>
    </row>
    <row r="65" spans="1:6" ht="37.65" customHeight="1" x14ac:dyDescent="0.3">
      <c r="A65" s="36" t="s">
        <v>74</v>
      </c>
      <c r="B65" s="37" t="s">
        <v>29</v>
      </c>
      <c r="C65" s="105" t="s">
        <v>727</v>
      </c>
      <c r="D65" s="38" t="s">
        <v>37</v>
      </c>
      <c r="E65" s="38">
        <v>1351499.13</v>
      </c>
      <c r="F65" s="39" t="str">
        <f t="shared" si="2"/>
        <v>-</v>
      </c>
    </row>
    <row r="66" spans="1:6" ht="14.4" x14ac:dyDescent="0.3">
      <c r="A66" s="36" t="s">
        <v>75</v>
      </c>
      <c r="B66" s="37" t="s">
        <v>29</v>
      </c>
      <c r="C66" s="105" t="s">
        <v>684</v>
      </c>
      <c r="D66" s="38">
        <v>22930600</v>
      </c>
      <c r="E66" s="38">
        <v>7544659.4900000002</v>
      </c>
      <c r="F66" s="39">
        <f>D66-E66</f>
        <v>15385940.51</v>
      </c>
    </row>
    <row r="67" spans="1:6" ht="14.4" x14ac:dyDescent="0.3">
      <c r="A67" s="36" t="s">
        <v>76</v>
      </c>
      <c r="B67" s="37" t="s">
        <v>29</v>
      </c>
      <c r="C67" s="105" t="s">
        <v>685</v>
      </c>
      <c r="D67" s="38">
        <v>13226300</v>
      </c>
      <c r="E67" s="38">
        <v>7042280.9699999997</v>
      </c>
      <c r="F67" s="39">
        <f>D67-E67</f>
        <v>6184019.0300000003</v>
      </c>
    </row>
    <row r="68" spans="1:6" ht="28.2" customHeight="1" x14ac:dyDescent="0.3">
      <c r="A68" s="36" t="s">
        <v>77</v>
      </c>
      <c r="B68" s="37" t="s">
        <v>29</v>
      </c>
      <c r="C68" s="105" t="s">
        <v>679</v>
      </c>
      <c r="D68" s="38">
        <v>13226300</v>
      </c>
      <c r="E68" s="38">
        <v>7042280.9699999997</v>
      </c>
      <c r="F68" s="39">
        <f>D68-E68</f>
        <v>6184019.0300000003</v>
      </c>
    </row>
    <row r="69" spans="1:6" ht="46.95" customHeight="1" x14ac:dyDescent="0.3">
      <c r="A69" s="103" t="s">
        <v>78</v>
      </c>
      <c r="B69" s="37" t="s">
        <v>29</v>
      </c>
      <c r="C69" s="105" t="s">
        <v>680</v>
      </c>
      <c r="D69" s="38" t="s">
        <v>37</v>
      </c>
      <c r="E69" s="38">
        <v>7042280.9699999997</v>
      </c>
      <c r="F69" s="39" t="str">
        <f t="shared" si="2"/>
        <v>-</v>
      </c>
    </row>
    <row r="70" spans="1:6" ht="14.4" x14ac:dyDescent="0.3">
      <c r="A70" s="36" t="s">
        <v>79</v>
      </c>
      <c r="B70" s="37" t="s">
        <v>29</v>
      </c>
      <c r="C70" s="105" t="s">
        <v>681</v>
      </c>
      <c r="D70" s="38">
        <v>9704300</v>
      </c>
      <c r="E70" s="38">
        <v>502378.52</v>
      </c>
      <c r="F70" s="39">
        <f>D70-E70</f>
        <v>9201921.4800000004</v>
      </c>
    </row>
    <row r="71" spans="1:6" ht="28.2" customHeight="1" x14ac:dyDescent="0.3">
      <c r="A71" s="36" t="s">
        <v>80</v>
      </c>
      <c r="B71" s="37" t="s">
        <v>29</v>
      </c>
      <c r="C71" s="105" t="s">
        <v>682</v>
      </c>
      <c r="D71" s="38">
        <v>9704300</v>
      </c>
      <c r="E71" s="38">
        <v>502378.52</v>
      </c>
      <c r="F71" s="39">
        <f>D71-E71</f>
        <v>9201921.4800000004</v>
      </c>
    </row>
    <row r="72" spans="1:6" ht="45.6" customHeight="1" x14ac:dyDescent="0.3">
      <c r="A72" s="103" t="s">
        <v>81</v>
      </c>
      <c r="B72" s="37" t="s">
        <v>29</v>
      </c>
      <c r="C72" s="105" t="s">
        <v>683</v>
      </c>
      <c r="D72" s="38" t="s">
        <v>37</v>
      </c>
      <c r="E72" s="38">
        <v>502378.52</v>
      </c>
      <c r="F72" s="39" t="str">
        <f t="shared" si="2"/>
        <v>-</v>
      </c>
    </row>
    <row r="73" spans="1:6" ht="34.200000000000003" customHeight="1" x14ac:dyDescent="0.3">
      <c r="A73" s="36" t="s">
        <v>82</v>
      </c>
      <c r="B73" s="37" t="s">
        <v>29</v>
      </c>
      <c r="C73" s="105" t="s">
        <v>668</v>
      </c>
      <c r="D73" s="38">
        <v>3915557</v>
      </c>
      <c r="E73" s="38">
        <v>1734353.17</v>
      </c>
      <c r="F73" s="39">
        <f>D73-E73</f>
        <v>2181203.83</v>
      </c>
    </row>
    <row r="74" spans="1:6" ht="65.7" customHeight="1" x14ac:dyDescent="0.3">
      <c r="A74" s="40" t="s">
        <v>83</v>
      </c>
      <c r="B74" s="37" t="s">
        <v>29</v>
      </c>
      <c r="C74" s="105" t="s">
        <v>669</v>
      </c>
      <c r="D74" s="38">
        <v>2580557</v>
      </c>
      <c r="E74" s="38">
        <v>1334375.5900000001</v>
      </c>
      <c r="F74" s="39">
        <f>D74-E74</f>
        <v>1246181.4099999999</v>
      </c>
    </row>
    <row r="75" spans="1:6" ht="43.8" customHeight="1" x14ac:dyDescent="0.3">
      <c r="A75" s="36" t="s">
        <v>84</v>
      </c>
      <c r="B75" s="37" t="s">
        <v>29</v>
      </c>
      <c r="C75" s="105" t="s">
        <v>670</v>
      </c>
      <c r="D75" s="38">
        <v>2255000</v>
      </c>
      <c r="E75" s="38">
        <v>1217118.3899999999</v>
      </c>
      <c r="F75" s="39">
        <f>D75-E75</f>
        <v>1037881.6100000001</v>
      </c>
    </row>
    <row r="76" spans="1:6" ht="55.2" customHeight="1" x14ac:dyDescent="0.3">
      <c r="A76" s="40" t="s">
        <v>85</v>
      </c>
      <c r="B76" s="37" t="s">
        <v>29</v>
      </c>
      <c r="C76" s="105" t="s">
        <v>671</v>
      </c>
      <c r="D76" s="38">
        <v>2255000</v>
      </c>
      <c r="E76" s="38">
        <v>1217118.3899999999</v>
      </c>
      <c r="F76" s="39">
        <f>D76-E76</f>
        <v>1037881.6100000001</v>
      </c>
    </row>
    <row r="77" spans="1:6" ht="56.4" customHeight="1" x14ac:dyDescent="0.3">
      <c r="A77" s="40" t="s">
        <v>86</v>
      </c>
      <c r="B77" s="37" t="s">
        <v>29</v>
      </c>
      <c r="C77" s="105" t="s">
        <v>672</v>
      </c>
      <c r="D77" s="38">
        <v>47523</v>
      </c>
      <c r="E77" s="38">
        <v>5829.26</v>
      </c>
      <c r="F77" s="39">
        <f t="shared" si="2"/>
        <v>41693.74</v>
      </c>
    </row>
    <row r="78" spans="1:6" ht="56.4" customHeight="1" x14ac:dyDescent="0.3">
      <c r="A78" s="36" t="s">
        <v>87</v>
      </c>
      <c r="B78" s="37" t="s">
        <v>29</v>
      </c>
      <c r="C78" s="105" t="s">
        <v>673</v>
      </c>
      <c r="D78" s="38">
        <v>47523</v>
      </c>
      <c r="E78" s="38">
        <v>5829.26</v>
      </c>
      <c r="F78" s="39">
        <f t="shared" si="2"/>
        <v>41693.74</v>
      </c>
    </row>
    <row r="79" spans="1:6" ht="65.7" customHeight="1" x14ac:dyDescent="0.3">
      <c r="A79" s="40" t="s">
        <v>88</v>
      </c>
      <c r="B79" s="37" t="s">
        <v>29</v>
      </c>
      <c r="C79" s="105" t="s">
        <v>674</v>
      </c>
      <c r="D79" s="38">
        <v>227189</v>
      </c>
      <c r="E79" s="38">
        <v>94661.68</v>
      </c>
      <c r="F79" s="39">
        <f>D79-E79</f>
        <v>132527.32</v>
      </c>
    </row>
    <row r="80" spans="1:6" ht="54" customHeight="1" x14ac:dyDescent="0.3">
      <c r="A80" s="36" t="s">
        <v>89</v>
      </c>
      <c r="B80" s="37" t="s">
        <v>29</v>
      </c>
      <c r="C80" s="105" t="s">
        <v>675</v>
      </c>
      <c r="D80" s="38">
        <v>227189</v>
      </c>
      <c r="E80" s="38">
        <v>94661.68</v>
      </c>
      <c r="F80" s="39">
        <f>D80-E80</f>
        <v>132527.32</v>
      </c>
    </row>
    <row r="81" spans="1:6" ht="36" customHeight="1" x14ac:dyDescent="0.3">
      <c r="A81" s="36" t="s">
        <v>90</v>
      </c>
      <c r="B81" s="37" t="s">
        <v>29</v>
      </c>
      <c r="C81" s="105" t="s">
        <v>676</v>
      </c>
      <c r="D81" s="38">
        <v>50845</v>
      </c>
      <c r="E81" s="38">
        <v>16766.259999999998</v>
      </c>
      <c r="F81" s="39">
        <f>D81-E81</f>
        <v>34078.740000000005</v>
      </c>
    </row>
    <row r="82" spans="1:6" ht="23.4" customHeight="1" x14ac:dyDescent="0.3">
      <c r="A82" s="36" t="s">
        <v>91</v>
      </c>
      <c r="B82" s="37" t="s">
        <v>29</v>
      </c>
      <c r="C82" s="105" t="s">
        <v>677</v>
      </c>
      <c r="D82" s="38">
        <v>50845</v>
      </c>
      <c r="E82" s="38">
        <v>16766.259999999998</v>
      </c>
      <c r="F82" s="39">
        <f>D82-E82</f>
        <v>34078.740000000005</v>
      </c>
    </row>
    <row r="83" spans="1:6" ht="36.6" customHeight="1" x14ac:dyDescent="0.3">
      <c r="A83" s="36" t="s">
        <v>92</v>
      </c>
      <c r="B83" s="37" t="s">
        <v>29</v>
      </c>
      <c r="C83" s="105" t="s">
        <v>658</v>
      </c>
      <c r="D83" s="38">
        <v>25000</v>
      </c>
      <c r="E83" s="38">
        <v>25000</v>
      </c>
      <c r="F83" s="39" t="str">
        <f t="shared" si="2"/>
        <v>-</v>
      </c>
    </row>
    <row r="84" spans="1:6" ht="35.4" customHeight="1" x14ac:dyDescent="0.3">
      <c r="A84" s="36" t="s">
        <v>93</v>
      </c>
      <c r="B84" s="37" t="s">
        <v>29</v>
      </c>
      <c r="C84" s="105" t="s">
        <v>659</v>
      </c>
      <c r="D84" s="38">
        <v>25000</v>
      </c>
      <c r="E84" s="38">
        <v>25000</v>
      </c>
      <c r="F84" s="39" t="str">
        <f t="shared" si="2"/>
        <v>-</v>
      </c>
    </row>
    <row r="85" spans="1:6" ht="65.7" customHeight="1" x14ac:dyDescent="0.3">
      <c r="A85" s="40" t="s">
        <v>94</v>
      </c>
      <c r="B85" s="37" t="s">
        <v>29</v>
      </c>
      <c r="C85" s="105" t="s">
        <v>660</v>
      </c>
      <c r="D85" s="38">
        <v>25000</v>
      </c>
      <c r="E85" s="38">
        <v>25000</v>
      </c>
      <c r="F85" s="39" t="str">
        <f t="shared" si="2"/>
        <v>-</v>
      </c>
    </row>
    <row r="86" spans="1:6" ht="25.2" customHeight="1" x14ac:dyDescent="0.3">
      <c r="A86" s="36" t="s">
        <v>95</v>
      </c>
      <c r="B86" s="37" t="s">
        <v>29</v>
      </c>
      <c r="C86" s="105" t="s">
        <v>661</v>
      </c>
      <c r="D86" s="38">
        <v>10000</v>
      </c>
      <c r="E86" s="38">
        <v>35639.68</v>
      </c>
      <c r="F86" s="39" t="str">
        <f t="shared" si="2"/>
        <v>-</v>
      </c>
    </row>
    <row r="87" spans="1:6" ht="37.65" customHeight="1" x14ac:dyDescent="0.3">
      <c r="A87" s="36" t="s">
        <v>96</v>
      </c>
      <c r="B87" s="37" t="s">
        <v>29</v>
      </c>
      <c r="C87" s="105" t="s">
        <v>662</v>
      </c>
      <c r="D87" s="38">
        <v>10000</v>
      </c>
      <c r="E87" s="38">
        <v>35639.68</v>
      </c>
      <c r="F87" s="39" t="str">
        <f t="shared" ref="F87:F114" si="3">IF(OR(D87="-",IF(E87="-",0,E87)&gt;=IF(D87="-",0,D87)),"-",IF(D87="-",0,D87)-IF(E87="-",0,E87))</f>
        <v>-</v>
      </c>
    </row>
    <row r="88" spans="1:6" ht="37.65" customHeight="1" x14ac:dyDescent="0.3">
      <c r="A88" s="36" t="s">
        <v>97</v>
      </c>
      <c r="B88" s="37" t="s">
        <v>29</v>
      </c>
      <c r="C88" s="105" t="s">
        <v>663</v>
      </c>
      <c r="D88" s="38">
        <v>10000</v>
      </c>
      <c r="E88" s="38">
        <v>35639.68</v>
      </c>
      <c r="F88" s="39" t="str">
        <f t="shared" si="3"/>
        <v>-</v>
      </c>
    </row>
    <row r="89" spans="1:6" ht="63.6" customHeight="1" x14ac:dyDescent="0.3">
      <c r="A89" s="40" t="s">
        <v>98</v>
      </c>
      <c r="B89" s="37" t="s">
        <v>29</v>
      </c>
      <c r="C89" s="105" t="s">
        <v>664</v>
      </c>
      <c r="D89" s="38">
        <v>1300000</v>
      </c>
      <c r="E89" s="38">
        <v>339337.9</v>
      </c>
      <c r="F89" s="39">
        <f t="shared" si="3"/>
        <v>960662.1</v>
      </c>
    </row>
    <row r="90" spans="1:6" ht="75.150000000000006" customHeight="1" x14ac:dyDescent="0.3">
      <c r="A90" s="40" t="s">
        <v>99</v>
      </c>
      <c r="B90" s="37" t="s">
        <v>29</v>
      </c>
      <c r="C90" s="105" t="s">
        <v>665</v>
      </c>
      <c r="D90" s="38">
        <v>1300000</v>
      </c>
      <c r="E90" s="38">
        <v>339337.9</v>
      </c>
      <c r="F90" s="39">
        <f t="shared" si="3"/>
        <v>960662.1</v>
      </c>
    </row>
    <row r="91" spans="1:6" ht="75.150000000000006" customHeight="1" x14ac:dyDescent="0.3">
      <c r="A91" s="40" t="s">
        <v>100</v>
      </c>
      <c r="B91" s="37" t="s">
        <v>29</v>
      </c>
      <c r="C91" s="105" t="s">
        <v>666</v>
      </c>
      <c r="D91" s="38">
        <v>1300000</v>
      </c>
      <c r="E91" s="38">
        <v>339337.9</v>
      </c>
      <c r="F91" s="39">
        <f t="shared" si="3"/>
        <v>960662.1</v>
      </c>
    </row>
    <row r="92" spans="1:6" ht="27.6" customHeight="1" x14ac:dyDescent="0.3">
      <c r="A92" s="36" t="s">
        <v>101</v>
      </c>
      <c r="B92" s="37" t="s">
        <v>29</v>
      </c>
      <c r="C92" s="105" t="s">
        <v>645</v>
      </c>
      <c r="D92" s="38">
        <v>1819800</v>
      </c>
      <c r="E92" s="38">
        <v>720953.83</v>
      </c>
      <c r="F92" s="39">
        <f>D92-E92</f>
        <v>1098846.17</v>
      </c>
    </row>
    <row r="93" spans="1:6" ht="16.8" customHeight="1" x14ac:dyDescent="0.3">
      <c r="A93" s="36" t="s">
        <v>102</v>
      </c>
      <c r="B93" s="37" t="s">
        <v>29</v>
      </c>
      <c r="C93" s="105" t="s">
        <v>646</v>
      </c>
      <c r="D93" s="38">
        <v>1819800</v>
      </c>
      <c r="E93" s="38">
        <v>614250.39</v>
      </c>
      <c r="F93" s="39">
        <f>D93-E93</f>
        <v>1205549.6099999999</v>
      </c>
    </row>
    <row r="94" spans="1:6" ht="14.4" customHeight="1" x14ac:dyDescent="0.3">
      <c r="A94" s="36" t="s">
        <v>103</v>
      </c>
      <c r="B94" s="37" t="s">
        <v>29</v>
      </c>
      <c r="C94" s="105" t="s">
        <v>647</v>
      </c>
      <c r="D94" s="38">
        <v>1819800</v>
      </c>
      <c r="E94" s="38">
        <v>614250.39</v>
      </c>
      <c r="F94" s="39">
        <f t="shared" si="3"/>
        <v>1205549.6099999999</v>
      </c>
    </row>
    <row r="95" spans="1:6" ht="28.2" customHeight="1" x14ac:dyDescent="0.3">
      <c r="A95" s="36" t="s">
        <v>104</v>
      </c>
      <c r="B95" s="37" t="s">
        <v>29</v>
      </c>
      <c r="C95" s="105" t="s">
        <v>648</v>
      </c>
      <c r="D95" s="38">
        <v>1819800</v>
      </c>
      <c r="E95" s="38">
        <v>614250.39</v>
      </c>
      <c r="F95" s="39">
        <f>D95-E95</f>
        <v>1205549.6099999999</v>
      </c>
    </row>
    <row r="96" spans="1:6" ht="14.4" x14ac:dyDescent="0.3">
      <c r="A96" s="36" t="s">
        <v>105</v>
      </c>
      <c r="B96" s="37" t="s">
        <v>29</v>
      </c>
      <c r="C96" s="105" t="s">
        <v>649</v>
      </c>
      <c r="D96" s="38" t="s">
        <v>37</v>
      </c>
      <c r="E96" s="38">
        <v>106703.44</v>
      </c>
      <c r="F96" s="39" t="str">
        <f t="shared" si="3"/>
        <v>-</v>
      </c>
    </row>
    <row r="97" spans="1:6" ht="14.4" x14ac:dyDescent="0.3">
      <c r="A97" s="36" t="s">
        <v>106</v>
      </c>
      <c r="B97" s="37" t="s">
        <v>29</v>
      </c>
      <c r="C97" s="105" t="s">
        <v>650</v>
      </c>
      <c r="D97" s="38" t="s">
        <v>37</v>
      </c>
      <c r="E97" s="38">
        <v>106703.44</v>
      </c>
      <c r="F97" s="39" t="str">
        <f t="shared" si="3"/>
        <v>-</v>
      </c>
    </row>
    <row r="98" spans="1:6" ht="25.8" customHeight="1" x14ac:dyDescent="0.3">
      <c r="A98" s="36" t="s">
        <v>107</v>
      </c>
      <c r="B98" s="37" t="s">
        <v>29</v>
      </c>
      <c r="C98" s="105" t="s">
        <v>651</v>
      </c>
      <c r="D98" s="38" t="s">
        <v>37</v>
      </c>
      <c r="E98" s="38">
        <v>106703.44</v>
      </c>
      <c r="F98" s="39" t="str">
        <f t="shared" si="3"/>
        <v>-</v>
      </c>
    </row>
    <row r="99" spans="1:6" ht="25.8" customHeight="1" x14ac:dyDescent="0.3">
      <c r="A99" s="36" t="s">
        <v>108</v>
      </c>
      <c r="B99" s="37" t="s">
        <v>29</v>
      </c>
      <c r="C99" s="105" t="s">
        <v>640</v>
      </c>
      <c r="D99" s="38">
        <v>166300</v>
      </c>
      <c r="E99" s="38">
        <v>945702.15</v>
      </c>
      <c r="F99" s="39" t="str">
        <f t="shared" si="3"/>
        <v>-</v>
      </c>
    </row>
    <row r="100" spans="1:6" ht="26.4" customHeight="1" x14ac:dyDescent="0.3">
      <c r="A100" s="36" t="s">
        <v>109</v>
      </c>
      <c r="B100" s="37" t="s">
        <v>29</v>
      </c>
      <c r="C100" s="105" t="s">
        <v>641</v>
      </c>
      <c r="D100" s="38">
        <v>134600</v>
      </c>
      <c r="E100" s="38">
        <v>877907.79</v>
      </c>
      <c r="F100" s="39" t="str">
        <f t="shared" si="3"/>
        <v>-</v>
      </c>
    </row>
    <row r="101" spans="1:6" ht="28.2" customHeight="1" x14ac:dyDescent="0.3">
      <c r="A101" s="36" t="s">
        <v>110</v>
      </c>
      <c r="B101" s="37" t="s">
        <v>29</v>
      </c>
      <c r="C101" s="105" t="s">
        <v>642</v>
      </c>
      <c r="D101" s="38">
        <v>27200</v>
      </c>
      <c r="E101" s="38">
        <v>770461.29</v>
      </c>
      <c r="F101" s="39" t="str">
        <f t="shared" si="3"/>
        <v>-</v>
      </c>
    </row>
    <row r="102" spans="1:6" ht="37.65" customHeight="1" x14ac:dyDescent="0.3">
      <c r="A102" s="36" t="s">
        <v>111</v>
      </c>
      <c r="B102" s="37" t="s">
        <v>29</v>
      </c>
      <c r="C102" s="105" t="s">
        <v>652</v>
      </c>
      <c r="D102" s="38">
        <v>27200</v>
      </c>
      <c r="E102" s="38">
        <v>770461.29</v>
      </c>
      <c r="F102" s="39" t="str">
        <f t="shared" si="3"/>
        <v>-</v>
      </c>
    </row>
    <row r="103" spans="1:6" ht="36.6" customHeight="1" x14ac:dyDescent="0.3">
      <c r="A103" s="36" t="s">
        <v>112</v>
      </c>
      <c r="B103" s="37" t="s">
        <v>29</v>
      </c>
      <c r="C103" s="105" t="s">
        <v>653</v>
      </c>
      <c r="D103" s="38">
        <v>107400</v>
      </c>
      <c r="E103" s="38">
        <v>107446.5</v>
      </c>
      <c r="F103" s="39" t="str">
        <f t="shared" si="3"/>
        <v>-</v>
      </c>
    </row>
    <row r="104" spans="1:6" ht="44.4" customHeight="1" x14ac:dyDescent="0.3">
      <c r="A104" s="36" t="s">
        <v>113</v>
      </c>
      <c r="B104" s="37" t="s">
        <v>29</v>
      </c>
      <c r="C104" s="105" t="s">
        <v>654</v>
      </c>
      <c r="D104" s="38">
        <v>107400</v>
      </c>
      <c r="E104" s="38">
        <v>107446.5</v>
      </c>
      <c r="F104" s="39" t="str">
        <f t="shared" si="3"/>
        <v>-</v>
      </c>
    </row>
    <row r="105" spans="1:6" ht="57" customHeight="1" x14ac:dyDescent="0.3">
      <c r="A105" s="36" t="s">
        <v>114</v>
      </c>
      <c r="B105" s="37" t="s">
        <v>29</v>
      </c>
      <c r="C105" s="105" t="s">
        <v>655</v>
      </c>
      <c r="D105" s="38">
        <v>31700</v>
      </c>
      <c r="E105" s="38">
        <v>67794.37</v>
      </c>
      <c r="F105" s="39" t="str">
        <f t="shared" si="3"/>
        <v>-</v>
      </c>
    </row>
    <row r="106" spans="1:6" ht="57.6" customHeight="1" x14ac:dyDescent="0.3">
      <c r="A106" s="36" t="s">
        <v>115</v>
      </c>
      <c r="B106" s="37" t="s">
        <v>29</v>
      </c>
      <c r="C106" s="105" t="s">
        <v>656</v>
      </c>
      <c r="D106" s="38">
        <v>31700</v>
      </c>
      <c r="E106" s="38">
        <v>67794.37</v>
      </c>
      <c r="F106" s="39" t="str">
        <f t="shared" si="3"/>
        <v>-</v>
      </c>
    </row>
    <row r="107" spans="1:6" ht="64.8" customHeight="1" x14ac:dyDescent="0.3">
      <c r="A107" s="40" t="s">
        <v>116</v>
      </c>
      <c r="B107" s="37" t="s">
        <v>29</v>
      </c>
      <c r="C107" s="105" t="s">
        <v>657</v>
      </c>
      <c r="D107" s="38">
        <v>31700</v>
      </c>
      <c r="E107" s="38">
        <v>67794.37</v>
      </c>
      <c r="F107" s="39" t="str">
        <f t="shared" si="3"/>
        <v>-</v>
      </c>
    </row>
    <row r="108" spans="1:6" ht="18" customHeight="1" x14ac:dyDescent="0.3">
      <c r="A108" s="36" t="s">
        <v>117</v>
      </c>
      <c r="B108" s="37" t="s">
        <v>29</v>
      </c>
      <c r="C108" s="105" t="s">
        <v>667</v>
      </c>
      <c r="D108" s="38">
        <v>48800</v>
      </c>
      <c r="E108" s="38">
        <v>21208.07</v>
      </c>
      <c r="F108" s="39">
        <f t="shared" si="3"/>
        <v>27591.93</v>
      </c>
    </row>
    <row r="109" spans="1:6" ht="33.6" customHeight="1" x14ac:dyDescent="0.3">
      <c r="A109" s="36" t="s">
        <v>118</v>
      </c>
      <c r="B109" s="37" t="s">
        <v>29</v>
      </c>
      <c r="C109" s="105" t="s">
        <v>643</v>
      </c>
      <c r="D109" s="38">
        <v>48800</v>
      </c>
      <c r="E109" s="38">
        <v>1500</v>
      </c>
      <c r="F109" s="39">
        <f t="shared" si="3"/>
        <v>47300</v>
      </c>
    </row>
    <row r="110" spans="1:6" ht="42.6" customHeight="1" x14ac:dyDescent="0.3">
      <c r="A110" s="36" t="s">
        <v>119</v>
      </c>
      <c r="B110" s="37" t="s">
        <v>29</v>
      </c>
      <c r="C110" s="105" t="s">
        <v>644</v>
      </c>
      <c r="D110" s="38">
        <v>48800</v>
      </c>
      <c r="E110" s="38">
        <v>1500</v>
      </c>
      <c r="F110" s="39">
        <f t="shared" si="3"/>
        <v>47300</v>
      </c>
    </row>
    <row r="111" spans="1:6" ht="88.2" customHeight="1" x14ac:dyDescent="0.3">
      <c r="A111" s="40" t="s">
        <v>120</v>
      </c>
      <c r="B111" s="37" t="s">
        <v>29</v>
      </c>
      <c r="C111" s="105" t="s">
        <v>636</v>
      </c>
      <c r="D111" s="38" t="s">
        <v>37</v>
      </c>
      <c r="E111" s="38">
        <v>24128.93</v>
      </c>
      <c r="F111" s="39" t="str">
        <f t="shared" si="3"/>
        <v>-</v>
      </c>
    </row>
    <row r="112" spans="1:6" ht="65.7" customHeight="1" x14ac:dyDescent="0.3">
      <c r="A112" s="40" t="s">
        <v>121</v>
      </c>
      <c r="B112" s="37" t="s">
        <v>29</v>
      </c>
      <c r="C112" s="105" t="s">
        <v>637</v>
      </c>
      <c r="D112" s="38" t="s">
        <v>37</v>
      </c>
      <c r="E112" s="38">
        <v>24128.93</v>
      </c>
      <c r="F112" s="39" t="str">
        <f t="shared" si="3"/>
        <v>-</v>
      </c>
    </row>
    <row r="113" spans="1:6" ht="56.4" customHeight="1" x14ac:dyDescent="0.3">
      <c r="A113" s="36" t="s">
        <v>122</v>
      </c>
      <c r="B113" s="37" t="s">
        <v>29</v>
      </c>
      <c r="C113" s="105" t="s">
        <v>638</v>
      </c>
      <c r="D113" s="38" t="s">
        <v>37</v>
      </c>
      <c r="E113" s="38">
        <v>24128.93</v>
      </c>
      <c r="F113" s="39" t="str">
        <f t="shared" si="3"/>
        <v>-</v>
      </c>
    </row>
    <row r="114" spans="1:6" ht="112.8" customHeight="1" x14ac:dyDescent="0.3">
      <c r="A114" s="40" t="s">
        <v>123</v>
      </c>
      <c r="B114" s="37" t="s">
        <v>29</v>
      </c>
      <c r="C114" s="105" t="s">
        <v>639</v>
      </c>
      <c r="D114" s="38" t="s">
        <v>37</v>
      </c>
      <c r="E114" s="38">
        <v>24128.93</v>
      </c>
      <c r="F114" s="39" t="str">
        <f t="shared" si="3"/>
        <v>-</v>
      </c>
    </row>
    <row r="115" spans="1:6" ht="14.4" x14ac:dyDescent="0.3">
      <c r="A115" s="36" t="s">
        <v>124</v>
      </c>
      <c r="B115" s="37" t="s">
        <v>29</v>
      </c>
      <c r="C115" s="105" t="s">
        <v>620</v>
      </c>
      <c r="D115" s="38">
        <v>37288800</v>
      </c>
      <c r="E115" s="38">
        <v>10976645.789999999</v>
      </c>
      <c r="F115" s="39">
        <f>D115-E115</f>
        <v>26312154.210000001</v>
      </c>
    </row>
    <row r="116" spans="1:6" ht="28.2" customHeight="1" x14ac:dyDescent="0.3">
      <c r="A116" s="36" t="s">
        <v>125</v>
      </c>
      <c r="B116" s="37" t="s">
        <v>29</v>
      </c>
      <c r="C116" s="105" t="s">
        <v>621</v>
      </c>
      <c r="D116" s="38">
        <v>37288800</v>
      </c>
      <c r="E116" s="38">
        <v>10976645.789999999</v>
      </c>
      <c r="F116" s="39">
        <f>D116-E116</f>
        <v>26312154.210000001</v>
      </c>
    </row>
    <row r="117" spans="1:6" ht="18.75" customHeight="1" x14ac:dyDescent="0.3">
      <c r="A117" s="36" t="s">
        <v>126</v>
      </c>
      <c r="B117" s="37" t="s">
        <v>29</v>
      </c>
      <c r="C117" s="105" t="s">
        <v>622</v>
      </c>
      <c r="D117" s="38">
        <v>25077600</v>
      </c>
      <c r="E117" s="38">
        <v>10448975</v>
      </c>
      <c r="F117" s="39">
        <f>D117-E117</f>
        <v>14628625</v>
      </c>
    </row>
    <row r="118" spans="1:6" ht="28.2" customHeight="1" x14ac:dyDescent="0.3">
      <c r="A118" s="36" t="s">
        <v>127</v>
      </c>
      <c r="B118" s="37" t="s">
        <v>29</v>
      </c>
      <c r="C118" s="105" t="s">
        <v>623</v>
      </c>
      <c r="D118" s="38">
        <v>2490200</v>
      </c>
      <c r="E118" s="38">
        <v>1037560</v>
      </c>
      <c r="F118" s="39">
        <f t="shared" ref="F118:F130" si="4">IF(OR(D118="-",IF(E118="-",0,E118)&gt;=IF(D118="-",0,D118)),"-",IF(D118="-",0,D118)-IF(E118="-",0,E118))</f>
        <v>1452640</v>
      </c>
    </row>
    <row r="119" spans="1:6" ht="27" customHeight="1" x14ac:dyDescent="0.3">
      <c r="A119" s="36" t="s">
        <v>128</v>
      </c>
      <c r="B119" s="37" t="s">
        <v>29</v>
      </c>
      <c r="C119" s="105" t="s">
        <v>624</v>
      </c>
      <c r="D119" s="38">
        <v>2490200</v>
      </c>
      <c r="E119" s="38">
        <v>1037560</v>
      </c>
      <c r="F119" s="39">
        <f t="shared" si="4"/>
        <v>1452640</v>
      </c>
    </row>
    <row r="120" spans="1:6" ht="40.799999999999997" customHeight="1" x14ac:dyDescent="0.3">
      <c r="A120" s="36" t="s">
        <v>129</v>
      </c>
      <c r="B120" s="37" t="s">
        <v>29</v>
      </c>
      <c r="C120" s="105" t="s">
        <v>625</v>
      </c>
      <c r="D120" s="38">
        <v>22587400</v>
      </c>
      <c r="E120" s="38">
        <v>9411415</v>
      </c>
      <c r="F120" s="39">
        <f>D120-E120</f>
        <v>13175985</v>
      </c>
    </row>
    <row r="121" spans="1:6" ht="34.200000000000003" customHeight="1" x14ac:dyDescent="0.3">
      <c r="A121" s="36" t="s">
        <v>130</v>
      </c>
      <c r="B121" s="37" t="s">
        <v>29</v>
      </c>
      <c r="C121" s="105" t="s">
        <v>626</v>
      </c>
      <c r="D121" s="38">
        <v>22587400</v>
      </c>
      <c r="E121" s="38">
        <v>9411415</v>
      </c>
      <c r="F121" s="39">
        <f>D121-E121</f>
        <v>13175985</v>
      </c>
    </row>
    <row r="122" spans="1:6" ht="33" customHeight="1" x14ac:dyDescent="0.3">
      <c r="A122" s="36" t="s">
        <v>131</v>
      </c>
      <c r="B122" s="37" t="s">
        <v>29</v>
      </c>
      <c r="C122" s="105" t="s">
        <v>627</v>
      </c>
      <c r="D122" s="38">
        <v>528400</v>
      </c>
      <c r="E122" s="38">
        <v>527470.79</v>
      </c>
      <c r="F122" s="39">
        <f>D122-E122</f>
        <v>929.20999999996275</v>
      </c>
    </row>
    <row r="123" spans="1:6" ht="37.65" customHeight="1" x14ac:dyDescent="0.3">
      <c r="A123" s="36" t="s">
        <v>132</v>
      </c>
      <c r="B123" s="37" t="s">
        <v>29</v>
      </c>
      <c r="C123" s="105" t="s">
        <v>628</v>
      </c>
      <c r="D123" s="38">
        <v>528400</v>
      </c>
      <c r="E123" s="38">
        <v>527470.79</v>
      </c>
      <c r="F123" s="39">
        <f>D123-E123</f>
        <v>929.20999999996275</v>
      </c>
    </row>
    <row r="124" spans="1:6" ht="46.2" customHeight="1" x14ac:dyDescent="0.3">
      <c r="A124" s="36" t="s">
        <v>133</v>
      </c>
      <c r="B124" s="37" t="s">
        <v>29</v>
      </c>
      <c r="C124" s="105" t="s">
        <v>629</v>
      </c>
      <c r="D124" s="38">
        <v>528400</v>
      </c>
      <c r="E124" s="38">
        <v>527470.79</v>
      </c>
      <c r="F124" s="39">
        <f>D124-E124</f>
        <v>929.20999999996275</v>
      </c>
    </row>
    <row r="125" spans="1:6" ht="27.6" customHeight="1" x14ac:dyDescent="0.3">
      <c r="A125" s="36" t="s">
        <v>134</v>
      </c>
      <c r="B125" s="37" t="s">
        <v>29</v>
      </c>
      <c r="C125" s="105" t="s">
        <v>630</v>
      </c>
      <c r="D125" s="38">
        <v>200</v>
      </c>
      <c r="E125" s="38">
        <v>200</v>
      </c>
      <c r="F125" s="39" t="str">
        <f t="shared" si="4"/>
        <v>-</v>
      </c>
    </row>
    <row r="126" spans="1:6" ht="28.2" customHeight="1" x14ac:dyDescent="0.3">
      <c r="A126" s="36" t="s">
        <v>135</v>
      </c>
      <c r="B126" s="37" t="s">
        <v>29</v>
      </c>
      <c r="C126" s="105" t="s">
        <v>631</v>
      </c>
      <c r="D126" s="38">
        <v>200</v>
      </c>
      <c r="E126" s="38">
        <v>200</v>
      </c>
      <c r="F126" s="39" t="str">
        <f t="shared" si="4"/>
        <v>-</v>
      </c>
    </row>
    <row r="127" spans="1:6" ht="28.2" customHeight="1" x14ac:dyDescent="0.3">
      <c r="A127" s="36" t="s">
        <v>136</v>
      </c>
      <c r="B127" s="37" t="s">
        <v>29</v>
      </c>
      <c r="C127" s="105" t="s">
        <v>632</v>
      </c>
      <c r="D127" s="38">
        <v>200</v>
      </c>
      <c r="E127" s="38">
        <v>200</v>
      </c>
      <c r="F127" s="39" t="str">
        <f t="shared" si="4"/>
        <v>-</v>
      </c>
    </row>
    <row r="128" spans="1:6" ht="14.4" x14ac:dyDescent="0.3">
      <c r="A128" s="36" t="s">
        <v>137</v>
      </c>
      <c r="B128" s="37" t="s">
        <v>29</v>
      </c>
      <c r="C128" s="105" t="s">
        <v>633</v>
      </c>
      <c r="D128" s="38">
        <v>11682600</v>
      </c>
      <c r="E128" s="38" t="s">
        <v>37</v>
      </c>
      <c r="F128" s="39">
        <f t="shared" si="4"/>
        <v>11682600</v>
      </c>
    </row>
    <row r="129" spans="1:6" ht="18.75" customHeight="1" x14ac:dyDescent="0.3">
      <c r="A129" s="36" t="s">
        <v>138</v>
      </c>
      <c r="B129" s="37" t="s">
        <v>29</v>
      </c>
      <c r="C129" s="105" t="s">
        <v>634</v>
      </c>
      <c r="D129" s="38">
        <v>11682600</v>
      </c>
      <c r="E129" s="38" t="s">
        <v>37</v>
      </c>
      <c r="F129" s="39">
        <f t="shared" si="4"/>
        <v>11682600</v>
      </c>
    </row>
    <row r="130" spans="1:6" ht="28.2" customHeight="1" x14ac:dyDescent="0.3">
      <c r="A130" s="36" t="s">
        <v>139</v>
      </c>
      <c r="B130" s="37" t="s">
        <v>29</v>
      </c>
      <c r="C130" s="105" t="s">
        <v>635</v>
      </c>
      <c r="D130" s="38">
        <v>11682600</v>
      </c>
      <c r="E130" s="38" t="s">
        <v>37</v>
      </c>
      <c r="F130" s="39">
        <f t="shared" si="4"/>
        <v>11682600</v>
      </c>
    </row>
    <row r="131" spans="1:6" ht="12.75" customHeight="1" x14ac:dyDescent="0.3">
      <c r="A131" s="41"/>
      <c r="B131" s="42"/>
      <c r="C131" s="42"/>
      <c r="D131" s="43"/>
      <c r="E131" s="43"/>
      <c r="F131" s="43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2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2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"/>
  <sheetViews>
    <sheetView showGridLines="0" tabSelected="1" topLeftCell="A198" workbookViewId="0">
      <selection activeCell="A204" sqref="A204:F204"/>
    </sheetView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23" t="s">
        <v>140</v>
      </c>
      <c r="B2" s="123"/>
      <c r="C2" s="123"/>
      <c r="D2" s="123"/>
      <c r="E2" s="18"/>
      <c r="F2" s="14" t="s">
        <v>141</v>
      </c>
    </row>
    <row r="3" spans="1:6" ht="13.5" customHeight="1" x14ac:dyDescent="0.3">
      <c r="A3" s="44"/>
      <c r="B3" s="44"/>
      <c r="C3" s="45"/>
      <c r="D3" s="46"/>
      <c r="E3" s="46"/>
      <c r="F3" s="46"/>
    </row>
    <row r="4" spans="1:6" ht="10.199999999999999" customHeight="1" x14ac:dyDescent="0.3">
      <c r="A4" s="138" t="s">
        <v>19</v>
      </c>
      <c r="B4" s="124" t="s">
        <v>20</v>
      </c>
      <c r="C4" s="136" t="s">
        <v>142</v>
      </c>
      <c r="D4" s="120" t="s">
        <v>22</v>
      </c>
      <c r="E4" s="141" t="s">
        <v>23</v>
      </c>
      <c r="F4" s="117" t="s">
        <v>24</v>
      </c>
    </row>
    <row r="5" spans="1:6" ht="5.4" customHeight="1" x14ac:dyDescent="0.3">
      <c r="A5" s="139"/>
      <c r="B5" s="125"/>
      <c r="C5" s="137"/>
      <c r="D5" s="121"/>
      <c r="E5" s="142"/>
      <c r="F5" s="118"/>
    </row>
    <row r="6" spans="1:6" ht="9.6" customHeight="1" x14ac:dyDescent="0.3">
      <c r="A6" s="139"/>
      <c r="B6" s="125"/>
      <c r="C6" s="137"/>
      <c r="D6" s="121"/>
      <c r="E6" s="142"/>
      <c r="F6" s="118"/>
    </row>
    <row r="7" spans="1:6" ht="6" customHeight="1" x14ac:dyDescent="0.3">
      <c r="A7" s="139"/>
      <c r="B7" s="125"/>
      <c r="C7" s="137"/>
      <c r="D7" s="121"/>
      <c r="E7" s="142"/>
      <c r="F7" s="118"/>
    </row>
    <row r="8" spans="1:6" ht="6.6" customHeight="1" x14ac:dyDescent="0.3">
      <c r="A8" s="139"/>
      <c r="B8" s="125"/>
      <c r="C8" s="137"/>
      <c r="D8" s="121"/>
      <c r="E8" s="142"/>
      <c r="F8" s="118"/>
    </row>
    <row r="9" spans="1:6" ht="10.95" customHeight="1" x14ac:dyDescent="0.3">
      <c r="A9" s="139"/>
      <c r="B9" s="125"/>
      <c r="C9" s="137"/>
      <c r="D9" s="121"/>
      <c r="E9" s="142"/>
      <c r="F9" s="118"/>
    </row>
    <row r="10" spans="1:6" ht="4.2" hidden="1" customHeight="1" x14ac:dyDescent="0.3">
      <c r="A10" s="139"/>
      <c r="B10" s="125"/>
      <c r="C10" s="47"/>
      <c r="D10" s="121"/>
      <c r="E10" s="48"/>
      <c r="F10" s="49"/>
    </row>
    <row r="11" spans="1:6" ht="13.2" hidden="1" customHeight="1" x14ac:dyDescent="0.3">
      <c r="A11" s="140"/>
      <c r="B11" s="126"/>
      <c r="C11" s="50"/>
      <c r="D11" s="122"/>
      <c r="E11" s="51"/>
      <c r="F11" s="52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25</v>
      </c>
      <c r="E12" s="53" t="s">
        <v>26</v>
      </c>
      <c r="F12" s="25" t="s">
        <v>27</v>
      </c>
    </row>
    <row r="13" spans="1:6" s="100" customFormat="1" ht="14.4" x14ac:dyDescent="0.3">
      <c r="A13" s="103" t="s">
        <v>143</v>
      </c>
      <c r="B13" s="104" t="s">
        <v>144</v>
      </c>
      <c r="C13" s="105" t="s">
        <v>145</v>
      </c>
      <c r="D13" s="106">
        <v>193921436.97999999</v>
      </c>
      <c r="E13" s="107">
        <v>62267250.920000002</v>
      </c>
      <c r="F13" s="108">
        <f>D13-E13</f>
        <v>131654186.05999999</v>
      </c>
    </row>
    <row r="14" spans="1:6" s="100" customFormat="1" ht="14.4" x14ac:dyDescent="0.3">
      <c r="A14" s="109" t="s">
        <v>31</v>
      </c>
      <c r="B14" s="110"/>
      <c r="C14" s="111"/>
      <c r="D14" s="112"/>
      <c r="E14" s="113"/>
      <c r="F14" s="114"/>
    </row>
    <row r="15" spans="1:6" s="100" customFormat="1" ht="30.6" customHeight="1" x14ac:dyDescent="0.3">
      <c r="A15" s="103" t="s">
        <v>146</v>
      </c>
      <c r="B15" s="104" t="s">
        <v>144</v>
      </c>
      <c r="C15" s="105" t="s">
        <v>147</v>
      </c>
      <c r="D15" s="106">
        <v>193921436.97999999</v>
      </c>
      <c r="E15" s="107">
        <f>E13</f>
        <v>62267250.920000002</v>
      </c>
      <c r="F15" s="108">
        <f>D15-E15</f>
        <v>131654186.05999999</v>
      </c>
    </row>
    <row r="16" spans="1:6" ht="25.2" customHeight="1" x14ac:dyDescent="0.3">
      <c r="A16" s="57" t="s">
        <v>148</v>
      </c>
      <c r="B16" s="58" t="s">
        <v>144</v>
      </c>
      <c r="C16" s="59" t="s">
        <v>149</v>
      </c>
      <c r="D16" s="60">
        <v>31282988.620000001</v>
      </c>
      <c r="E16" s="61">
        <v>9441059.7599999998</v>
      </c>
      <c r="F16" s="62">
        <f t="shared" ref="F16:F79" si="0">IF(OR(D16="-",IF(E16="-",0,E16)&gt;=IF(D16="-",0,D16)),"-",IF(D16="-",0,D16)-IF(E16="-",0,E16))</f>
        <v>21841928.859999999</v>
      </c>
    </row>
    <row r="17" spans="1:6" ht="35.4" customHeight="1" x14ac:dyDescent="0.3">
      <c r="A17" s="95" t="s">
        <v>150</v>
      </c>
      <c r="B17" s="58" t="s">
        <v>144</v>
      </c>
      <c r="C17" s="59" t="s">
        <v>151</v>
      </c>
      <c r="D17" s="60">
        <v>7500</v>
      </c>
      <c r="E17" s="61">
        <v>2800</v>
      </c>
      <c r="F17" s="62">
        <f t="shared" si="0"/>
        <v>4700</v>
      </c>
    </row>
    <row r="18" spans="1:6" ht="28.2" customHeight="1" x14ac:dyDescent="0.3">
      <c r="A18" s="95" t="s">
        <v>550</v>
      </c>
      <c r="B18" s="96" t="s">
        <v>144</v>
      </c>
      <c r="C18" s="97" t="s">
        <v>549</v>
      </c>
      <c r="D18" s="60">
        <v>7500</v>
      </c>
      <c r="E18" s="61">
        <v>2800</v>
      </c>
      <c r="F18" s="62">
        <f>D18-E18</f>
        <v>4700</v>
      </c>
    </row>
    <row r="19" spans="1:6" ht="27" customHeight="1" x14ac:dyDescent="0.3">
      <c r="A19" s="95" t="s">
        <v>152</v>
      </c>
      <c r="B19" s="58" t="s">
        <v>144</v>
      </c>
      <c r="C19" s="97" t="s">
        <v>153</v>
      </c>
      <c r="D19" s="60">
        <v>7500</v>
      </c>
      <c r="E19" s="61">
        <v>2800</v>
      </c>
      <c r="F19" s="62">
        <f t="shared" si="0"/>
        <v>4700</v>
      </c>
    </row>
    <row r="20" spans="1:6" ht="36.6" customHeight="1" x14ac:dyDescent="0.3">
      <c r="A20" s="95" t="s">
        <v>154</v>
      </c>
      <c r="B20" s="58" t="s">
        <v>144</v>
      </c>
      <c r="C20" s="59" t="s">
        <v>155</v>
      </c>
      <c r="D20" s="60">
        <v>7500</v>
      </c>
      <c r="E20" s="61">
        <v>2800</v>
      </c>
      <c r="F20" s="62">
        <f t="shared" si="0"/>
        <v>4700</v>
      </c>
    </row>
    <row r="21" spans="1:6" ht="27" customHeight="1" x14ac:dyDescent="0.3">
      <c r="A21" s="57" t="s">
        <v>156</v>
      </c>
      <c r="B21" s="58" t="s">
        <v>144</v>
      </c>
      <c r="C21" s="59" t="s">
        <v>157</v>
      </c>
      <c r="D21" s="60">
        <v>7500</v>
      </c>
      <c r="E21" s="61">
        <v>2800</v>
      </c>
      <c r="F21" s="62">
        <f t="shared" si="0"/>
        <v>4700</v>
      </c>
    </row>
    <row r="22" spans="1:6" ht="16.2" customHeight="1" x14ac:dyDescent="0.3">
      <c r="A22" s="57" t="s">
        <v>158</v>
      </c>
      <c r="B22" s="58" t="s">
        <v>144</v>
      </c>
      <c r="C22" s="59" t="s">
        <v>159</v>
      </c>
      <c r="D22" s="60">
        <v>7500</v>
      </c>
      <c r="E22" s="61">
        <v>2800</v>
      </c>
      <c r="F22" s="62">
        <f t="shared" si="0"/>
        <v>4700</v>
      </c>
    </row>
    <row r="23" spans="1:6" ht="34.799999999999997" customHeight="1" x14ac:dyDescent="0.3">
      <c r="A23" s="57" t="s">
        <v>160</v>
      </c>
      <c r="B23" s="58" t="s">
        <v>144</v>
      </c>
      <c r="C23" s="59" t="s">
        <v>161</v>
      </c>
      <c r="D23" s="60">
        <v>25865969.079999998</v>
      </c>
      <c r="E23" s="61">
        <v>7420801.6799999997</v>
      </c>
      <c r="F23" s="62">
        <f>D23-E23</f>
        <v>18445167.399999999</v>
      </c>
    </row>
    <row r="24" spans="1:6" ht="29.4" customHeight="1" x14ac:dyDescent="0.3">
      <c r="A24" s="95" t="s">
        <v>548</v>
      </c>
      <c r="B24" s="96" t="s">
        <v>144</v>
      </c>
      <c r="C24" s="97" t="s">
        <v>547</v>
      </c>
      <c r="D24" s="60">
        <v>25865969.079999998</v>
      </c>
      <c r="E24" s="61">
        <v>7420801.6799999997</v>
      </c>
      <c r="F24" s="62">
        <f>D24-E24</f>
        <v>18445167.399999999</v>
      </c>
    </row>
    <row r="25" spans="1:6" ht="36.6" customHeight="1" x14ac:dyDescent="0.3">
      <c r="A25" s="95" t="s">
        <v>531</v>
      </c>
      <c r="B25" s="58" t="s">
        <v>144</v>
      </c>
      <c r="C25" s="97" t="s">
        <v>162</v>
      </c>
      <c r="D25" s="60">
        <v>25865769.079999998</v>
      </c>
      <c r="E25" s="61">
        <v>7420601.6799999997</v>
      </c>
      <c r="F25" s="62">
        <f>D25-E25</f>
        <v>18445167.399999999</v>
      </c>
    </row>
    <row r="26" spans="1:6" ht="29.4" customHeight="1" x14ac:dyDescent="0.3">
      <c r="A26" s="95" t="s">
        <v>163</v>
      </c>
      <c r="B26" s="58" t="s">
        <v>144</v>
      </c>
      <c r="C26" s="97" t="s">
        <v>164</v>
      </c>
      <c r="D26" s="60">
        <v>25399683</v>
      </c>
      <c r="E26" s="61">
        <f>E27</f>
        <v>7233841.3200000003</v>
      </c>
      <c r="F26" s="62">
        <f t="shared" si="0"/>
        <v>18165841.68</v>
      </c>
    </row>
    <row r="27" spans="1:6" ht="24.6" customHeight="1" x14ac:dyDescent="0.3">
      <c r="A27" s="95" t="s">
        <v>165</v>
      </c>
      <c r="B27" s="58" t="s">
        <v>144</v>
      </c>
      <c r="C27" s="59" t="s">
        <v>166</v>
      </c>
      <c r="D27" s="60">
        <v>25399683</v>
      </c>
      <c r="E27" s="61">
        <f>E28+E29+E30</f>
        <v>7233841.3200000003</v>
      </c>
      <c r="F27" s="62">
        <f>D27-E27</f>
        <v>18165841.68</v>
      </c>
    </row>
    <row r="28" spans="1:6" ht="18.75" customHeight="1" x14ac:dyDescent="0.3">
      <c r="A28" s="95" t="s">
        <v>167</v>
      </c>
      <c r="B28" s="58" t="s">
        <v>144</v>
      </c>
      <c r="C28" s="59" t="s">
        <v>168</v>
      </c>
      <c r="D28" s="60">
        <v>18465992</v>
      </c>
      <c r="E28" s="61">
        <v>5432192.0300000003</v>
      </c>
      <c r="F28" s="62">
        <f>D28-E28</f>
        <v>13033799.969999999</v>
      </c>
    </row>
    <row r="29" spans="1:6" ht="26.4" customHeight="1" x14ac:dyDescent="0.3">
      <c r="A29" s="95" t="s">
        <v>169</v>
      </c>
      <c r="B29" s="58" t="s">
        <v>144</v>
      </c>
      <c r="C29" s="97" t="s">
        <v>170</v>
      </c>
      <c r="D29" s="60">
        <v>1002689</v>
      </c>
      <c r="E29" s="61">
        <v>246953.4</v>
      </c>
      <c r="F29" s="62">
        <f t="shared" si="0"/>
        <v>755735.6</v>
      </c>
    </row>
    <row r="30" spans="1:6" ht="32.4" customHeight="1" x14ac:dyDescent="0.3">
      <c r="A30" s="95" t="s">
        <v>171</v>
      </c>
      <c r="B30" s="58" t="s">
        <v>144</v>
      </c>
      <c r="C30" s="59" t="s">
        <v>172</v>
      </c>
      <c r="D30" s="60">
        <v>5931002</v>
      </c>
      <c r="E30" s="61">
        <v>1554695.89</v>
      </c>
      <c r="F30" s="62">
        <f t="shared" si="0"/>
        <v>4376306.1100000003</v>
      </c>
    </row>
    <row r="31" spans="1:6" ht="28.8" customHeight="1" x14ac:dyDescent="0.3">
      <c r="A31" s="95" t="s">
        <v>173</v>
      </c>
      <c r="B31" s="58" t="s">
        <v>144</v>
      </c>
      <c r="C31" s="97" t="s">
        <v>174</v>
      </c>
      <c r="D31" s="60">
        <v>466086.08</v>
      </c>
      <c r="E31" s="61">
        <v>186760.36</v>
      </c>
      <c r="F31" s="62">
        <f t="shared" si="0"/>
        <v>279325.72000000003</v>
      </c>
    </row>
    <row r="32" spans="1:6" ht="29.4" customHeight="1" x14ac:dyDescent="0.3">
      <c r="A32" s="95" t="s">
        <v>165</v>
      </c>
      <c r="B32" s="58" t="s">
        <v>144</v>
      </c>
      <c r="C32" s="59" t="s">
        <v>175</v>
      </c>
      <c r="D32" s="60">
        <v>14000</v>
      </c>
      <c r="E32" s="61" t="s">
        <v>37</v>
      </c>
      <c r="F32" s="62">
        <f t="shared" si="0"/>
        <v>14000</v>
      </c>
    </row>
    <row r="33" spans="1:6" ht="28.2" customHeight="1" x14ac:dyDescent="0.3">
      <c r="A33" s="95" t="s">
        <v>169</v>
      </c>
      <c r="B33" s="58" t="s">
        <v>144</v>
      </c>
      <c r="C33" s="59" t="s">
        <v>176</v>
      </c>
      <c r="D33" s="60">
        <v>14000</v>
      </c>
      <c r="E33" s="61" t="s">
        <v>37</v>
      </c>
      <c r="F33" s="62">
        <f t="shared" si="0"/>
        <v>14000</v>
      </c>
    </row>
    <row r="34" spans="1:6" ht="29.4" customHeight="1" x14ac:dyDescent="0.3">
      <c r="A34" s="57" t="s">
        <v>156</v>
      </c>
      <c r="B34" s="58" t="s">
        <v>144</v>
      </c>
      <c r="C34" s="59" t="s">
        <v>177</v>
      </c>
      <c r="D34" s="60">
        <v>452086.08</v>
      </c>
      <c r="E34" s="61">
        <v>186760.36</v>
      </c>
      <c r="F34" s="62">
        <f>D34-E34</f>
        <v>265325.72000000003</v>
      </c>
    </row>
    <row r="35" spans="1:6" ht="14.4" x14ac:dyDescent="0.3">
      <c r="A35" s="57" t="s">
        <v>158</v>
      </c>
      <c r="B35" s="58" t="s">
        <v>144</v>
      </c>
      <c r="C35" s="59" t="s">
        <v>178</v>
      </c>
      <c r="D35" s="60">
        <v>452086.08</v>
      </c>
      <c r="E35" s="61">
        <v>186760.36</v>
      </c>
      <c r="F35" s="62">
        <f>D35-E35</f>
        <v>265325.72000000003</v>
      </c>
    </row>
    <row r="36" spans="1:6" ht="21.6" x14ac:dyDescent="0.3">
      <c r="A36" s="95" t="s">
        <v>552</v>
      </c>
      <c r="B36" s="96" t="s">
        <v>144</v>
      </c>
      <c r="C36" s="97" t="s">
        <v>551</v>
      </c>
      <c r="D36" s="60">
        <v>200</v>
      </c>
      <c r="E36" s="61">
        <v>200</v>
      </c>
      <c r="F36" s="98" t="s">
        <v>37</v>
      </c>
    </row>
    <row r="37" spans="1:6" ht="14.4" x14ac:dyDescent="0.3">
      <c r="A37" s="95" t="s">
        <v>179</v>
      </c>
      <c r="B37" s="58" t="s">
        <v>144</v>
      </c>
      <c r="C37" s="97" t="s">
        <v>180</v>
      </c>
      <c r="D37" s="60">
        <v>200</v>
      </c>
      <c r="E37" s="61">
        <v>200</v>
      </c>
      <c r="F37" s="62" t="str">
        <f t="shared" si="0"/>
        <v>-</v>
      </c>
    </row>
    <row r="38" spans="1:6" ht="84.6" customHeight="1" x14ac:dyDescent="0.3">
      <c r="A38" s="63" t="s">
        <v>181</v>
      </c>
      <c r="B38" s="58" t="s">
        <v>144</v>
      </c>
      <c r="C38" s="97" t="s">
        <v>182</v>
      </c>
      <c r="D38" s="60">
        <v>200</v>
      </c>
      <c r="E38" s="61">
        <v>200</v>
      </c>
      <c r="F38" s="62" t="str">
        <f t="shared" si="0"/>
        <v>-</v>
      </c>
    </row>
    <row r="39" spans="1:6" ht="25.8" customHeight="1" x14ac:dyDescent="0.3">
      <c r="A39" s="57" t="s">
        <v>156</v>
      </c>
      <c r="B39" s="58" t="s">
        <v>144</v>
      </c>
      <c r="C39" s="59" t="s">
        <v>183</v>
      </c>
      <c r="D39" s="60">
        <v>200</v>
      </c>
      <c r="E39" s="61">
        <v>200</v>
      </c>
      <c r="F39" s="62" t="str">
        <f t="shared" si="0"/>
        <v>-</v>
      </c>
    </row>
    <row r="40" spans="1:6" ht="14.4" x14ac:dyDescent="0.3">
      <c r="A40" s="57" t="s">
        <v>158</v>
      </c>
      <c r="B40" s="58" t="s">
        <v>144</v>
      </c>
      <c r="C40" s="59" t="s">
        <v>184</v>
      </c>
      <c r="D40" s="60">
        <v>200</v>
      </c>
      <c r="E40" s="61">
        <v>200</v>
      </c>
      <c r="F40" s="62" t="str">
        <f t="shared" si="0"/>
        <v>-</v>
      </c>
    </row>
    <row r="41" spans="1:6" ht="25.2" customHeight="1" x14ac:dyDescent="0.3">
      <c r="A41" s="95" t="s">
        <v>185</v>
      </c>
      <c r="B41" s="58" t="s">
        <v>144</v>
      </c>
      <c r="C41" s="97" t="s">
        <v>186</v>
      </c>
      <c r="D41" s="60">
        <v>792032.2</v>
      </c>
      <c r="E41" s="61">
        <v>312153.78000000003</v>
      </c>
      <c r="F41" s="62">
        <f t="shared" ref="F41:F47" si="1">D41-E41</f>
        <v>479878.41999999993</v>
      </c>
    </row>
    <row r="42" spans="1:6" ht="46.8" customHeight="1" x14ac:dyDescent="0.3">
      <c r="A42" s="95" t="s">
        <v>554</v>
      </c>
      <c r="B42" s="96" t="s">
        <v>144</v>
      </c>
      <c r="C42" s="97" t="s">
        <v>553</v>
      </c>
      <c r="D42" s="60">
        <v>792032.2</v>
      </c>
      <c r="E42" s="61">
        <v>312153.78000000003</v>
      </c>
      <c r="F42" s="62">
        <f t="shared" si="1"/>
        <v>479878.41999999993</v>
      </c>
    </row>
    <row r="43" spans="1:6" ht="23.4" customHeight="1" x14ac:dyDescent="0.3">
      <c r="A43" s="95" t="s">
        <v>532</v>
      </c>
      <c r="B43" s="58" t="s">
        <v>144</v>
      </c>
      <c r="C43" s="97" t="s">
        <v>187</v>
      </c>
      <c r="D43" s="60">
        <v>792032.2</v>
      </c>
      <c r="E43" s="61">
        <v>312153.78000000003</v>
      </c>
      <c r="F43" s="62">
        <f t="shared" si="1"/>
        <v>479878.41999999993</v>
      </c>
    </row>
    <row r="44" spans="1:6" ht="46.95" customHeight="1" x14ac:dyDescent="0.3">
      <c r="A44" s="95" t="s">
        <v>188</v>
      </c>
      <c r="B44" s="58" t="s">
        <v>144</v>
      </c>
      <c r="C44" s="97" t="s">
        <v>189</v>
      </c>
      <c r="D44" s="60">
        <v>483132.2</v>
      </c>
      <c r="E44" s="61">
        <v>183443.78</v>
      </c>
      <c r="F44" s="62">
        <f t="shared" si="1"/>
        <v>299688.42000000004</v>
      </c>
    </row>
    <row r="45" spans="1:6" ht="14.4" x14ac:dyDescent="0.3">
      <c r="A45" s="95" t="s">
        <v>137</v>
      </c>
      <c r="B45" s="58" t="s">
        <v>144</v>
      </c>
      <c r="C45" s="97" t="s">
        <v>190</v>
      </c>
      <c r="D45" s="60">
        <v>483132.2</v>
      </c>
      <c r="E45" s="61">
        <v>183443.78</v>
      </c>
      <c r="F45" s="62">
        <f t="shared" si="1"/>
        <v>299688.42000000004</v>
      </c>
    </row>
    <row r="46" spans="1:6" ht="46.95" customHeight="1" x14ac:dyDescent="0.3">
      <c r="A46" s="95" t="s">
        <v>191</v>
      </c>
      <c r="B46" s="58" t="s">
        <v>144</v>
      </c>
      <c r="C46" s="97" t="s">
        <v>192</v>
      </c>
      <c r="D46" s="60">
        <v>308900</v>
      </c>
      <c r="E46" s="61">
        <v>128710</v>
      </c>
      <c r="F46" s="62">
        <f t="shared" si="1"/>
        <v>180190</v>
      </c>
    </row>
    <row r="47" spans="1:6" ht="14.4" x14ac:dyDescent="0.3">
      <c r="A47" s="95" t="s">
        <v>137</v>
      </c>
      <c r="B47" s="58" t="s">
        <v>144</v>
      </c>
      <c r="C47" s="97" t="s">
        <v>193</v>
      </c>
      <c r="D47" s="60">
        <v>308900</v>
      </c>
      <c r="E47" s="61">
        <v>128710</v>
      </c>
      <c r="F47" s="62">
        <f t="shared" si="1"/>
        <v>180190</v>
      </c>
    </row>
    <row r="48" spans="1:6" ht="14.4" x14ac:dyDescent="0.3">
      <c r="A48" s="95" t="s">
        <v>194</v>
      </c>
      <c r="B48" s="58" t="s">
        <v>144</v>
      </c>
      <c r="C48" s="97" t="s">
        <v>195</v>
      </c>
      <c r="D48" s="60">
        <v>398599.3</v>
      </c>
      <c r="E48" s="61" t="s">
        <v>37</v>
      </c>
      <c r="F48" s="62">
        <f>D48</f>
        <v>398599.3</v>
      </c>
    </row>
    <row r="49" spans="1:6" ht="27" customHeight="1" x14ac:dyDescent="0.3">
      <c r="A49" s="95" t="s">
        <v>556</v>
      </c>
      <c r="B49" s="96" t="s">
        <v>144</v>
      </c>
      <c r="C49" s="97" t="s">
        <v>555</v>
      </c>
      <c r="D49" s="60">
        <v>398599.3</v>
      </c>
      <c r="E49" s="99" t="s">
        <v>37</v>
      </c>
      <c r="F49" s="62">
        <f>D49</f>
        <v>398599.3</v>
      </c>
    </row>
    <row r="50" spans="1:6" ht="14.4" x14ac:dyDescent="0.3">
      <c r="A50" s="95" t="s">
        <v>196</v>
      </c>
      <c r="B50" s="58" t="s">
        <v>144</v>
      </c>
      <c r="C50" s="97" t="s">
        <v>197</v>
      </c>
      <c r="D50" s="60">
        <v>398599.3</v>
      </c>
      <c r="E50" s="61" t="s">
        <v>37</v>
      </c>
      <c r="F50" s="62">
        <f>D50</f>
        <v>398599.3</v>
      </c>
    </row>
    <row r="51" spans="1:6" ht="28.2" customHeight="1" x14ac:dyDescent="0.3">
      <c r="A51" s="95" t="s">
        <v>198</v>
      </c>
      <c r="B51" s="58" t="s">
        <v>144</v>
      </c>
      <c r="C51" s="97" t="s">
        <v>199</v>
      </c>
      <c r="D51" s="60">
        <v>398599.3</v>
      </c>
      <c r="E51" s="61" t="s">
        <v>37</v>
      </c>
      <c r="F51" s="62">
        <f>D51</f>
        <v>398599.3</v>
      </c>
    </row>
    <row r="52" spans="1:6" ht="14.4" x14ac:dyDescent="0.3">
      <c r="A52" s="95" t="s">
        <v>200</v>
      </c>
      <c r="B52" s="58" t="s">
        <v>144</v>
      </c>
      <c r="C52" s="97" t="s">
        <v>201</v>
      </c>
      <c r="D52" s="60">
        <v>398599.3</v>
      </c>
      <c r="E52" s="61" t="s">
        <v>37</v>
      </c>
      <c r="F52" s="62">
        <f>D52</f>
        <v>398599.3</v>
      </c>
    </row>
    <row r="53" spans="1:6" ht="14.4" x14ac:dyDescent="0.3">
      <c r="A53" s="57" t="s">
        <v>202</v>
      </c>
      <c r="B53" s="58" t="s">
        <v>144</v>
      </c>
      <c r="C53" s="97" t="s">
        <v>203</v>
      </c>
      <c r="D53" s="60">
        <v>4218888.04</v>
      </c>
      <c r="E53" s="61">
        <v>1705504.3</v>
      </c>
      <c r="F53" s="62">
        <f>D53-E53</f>
        <v>2513383.7400000002</v>
      </c>
    </row>
    <row r="54" spans="1:6" ht="25.8" customHeight="1" x14ac:dyDescent="0.3">
      <c r="A54" s="95" t="s">
        <v>558</v>
      </c>
      <c r="B54" s="96" t="s">
        <v>144</v>
      </c>
      <c r="C54" s="97" t="s">
        <v>557</v>
      </c>
      <c r="D54" s="60">
        <v>31476</v>
      </c>
      <c r="E54" s="61">
        <v>7869</v>
      </c>
      <c r="F54" s="62">
        <f>D54-E54</f>
        <v>23607</v>
      </c>
    </row>
    <row r="55" spans="1:6" ht="36.6" customHeight="1" x14ac:dyDescent="0.3">
      <c r="A55" s="95" t="s">
        <v>533</v>
      </c>
      <c r="B55" s="58" t="s">
        <v>144</v>
      </c>
      <c r="C55" s="97" t="s">
        <v>204</v>
      </c>
      <c r="D55" s="60">
        <v>31476</v>
      </c>
      <c r="E55" s="61">
        <v>7869</v>
      </c>
      <c r="F55" s="62">
        <f t="shared" si="0"/>
        <v>23607</v>
      </c>
    </row>
    <row r="56" spans="1:6" ht="27" customHeight="1" x14ac:dyDescent="0.3">
      <c r="A56" s="95" t="s">
        <v>205</v>
      </c>
      <c r="B56" s="58" t="s">
        <v>144</v>
      </c>
      <c r="C56" s="97" t="s">
        <v>206</v>
      </c>
      <c r="D56" s="60">
        <v>31476</v>
      </c>
      <c r="E56" s="61">
        <v>7869</v>
      </c>
      <c r="F56" s="62">
        <f t="shared" si="0"/>
        <v>23607</v>
      </c>
    </row>
    <row r="57" spans="1:6" ht="27" customHeight="1" x14ac:dyDescent="0.3">
      <c r="A57" s="95" t="s">
        <v>156</v>
      </c>
      <c r="B57" s="58" t="s">
        <v>144</v>
      </c>
      <c r="C57" s="97" t="s">
        <v>207</v>
      </c>
      <c r="D57" s="60">
        <v>31476</v>
      </c>
      <c r="E57" s="61">
        <v>7869</v>
      </c>
      <c r="F57" s="62">
        <f t="shared" si="0"/>
        <v>23607</v>
      </c>
    </row>
    <row r="58" spans="1:6" ht="14.4" x14ac:dyDescent="0.3">
      <c r="A58" s="95" t="s">
        <v>158</v>
      </c>
      <c r="B58" s="58" t="s">
        <v>144</v>
      </c>
      <c r="C58" s="59" t="s">
        <v>208</v>
      </c>
      <c r="D58" s="60">
        <v>31476</v>
      </c>
      <c r="E58" s="61">
        <v>7869</v>
      </c>
      <c r="F58" s="62">
        <f t="shared" si="0"/>
        <v>23607</v>
      </c>
    </row>
    <row r="59" spans="1:6" ht="27" customHeight="1" x14ac:dyDescent="0.3">
      <c r="A59" s="95" t="s">
        <v>548</v>
      </c>
      <c r="B59" s="96" t="s">
        <v>144</v>
      </c>
      <c r="C59" s="97" t="s">
        <v>559</v>
      </c>
      <c r="D59" s="60">
        <v>788932</v>
      </c>
      <c r="E59" s="61">
        <v>321545.8</v>
      </c>
      <c r="F59" s="62">
        <f t="shared" ref="F59:F66" si="2">D59-E59</f>
        <v>467386.2</v>
      </c>
    </row>
    <row r="60" spans="1:6" ht="37.200000000000003" customHeight="1" x14ac:dyDescent="0.3">
      <c r="A60" s="95" t="s">
        <v>531</v>
      </c>
      <c r="B60" s="58" t="s">
        <v>144</v>
      </c>
      <c r="C60" s="97" t="s">
        <v>209</v>
      </c>
      <c r="D60" s="60">
        <v>788932</v>
      </c>
      <c r="E60" s="61">
        <v>321545.8</v>
      </c>
      <c r="F60" s="62">
        <f t="shared" si="2"/>
        <v>467386.2</v>
      </c>
    </row>
    <row r="61" spans="1:6" ht="24.6" customHeight="1" x14ac:dyDescent="0.3">
      <c r="A61" s="57" t="s">
        <v>173</v>
      </c>
      <c r="B61" s="58" t="s">
        <v>144</v>
      </c>
      <c r="C61" s="97" t="s">
        <v>210</v>
      </c>
      <c r="D61" s="60">
        <v>92700</v>
      </c>
      <c r="E61" s="61">
        <v>16790.04</v>
      </c>
      <c r="F61" s="62">
        <f t="shared" si="2"/>
        <v>75909.959999999992</v>
      </c>
    </row>
    <row r="62" spans="1:6" ht="27.6" customHeight="1" x14ac:dyDescent="0.3">
      <c r="A62" s="57" t="s">
        <v>156</v>
      </c>
      <c r="B62" s="58" t="s">
        <v>144</v>
      </c>
      <c r="C62" s="59" t="s">
        <v>211</v>
      </c>
      <c r="D62" s="60">
        <v>92700</v>
      </c>
      <c r="E62" s="61">
        <v>16790.04</v>
      </c>
      <c r="F62" s="62">
        <f t="shared" si="2"/>
        <v>75909.959999999992</v>
      </c>
    </row>
    <row r="63" spans="1:6" ht="16.8" customHeight="1" x14ac:dyDescent="0.3">
      <c r="A63" s="57" t="s">
        <v>158</v>
      </c>
      <c r="B63" s="58" t="s">
        <v>144</v>
      </c>
      <c r="C63" s="59" t="s">
        <v>212</v>
      </c>
      <c r="D63" s="60">
        <v>92700</v>
      </c>
      <c r="E63" s="61">
        <v>16790.04</v>
      </c>
      <c r="F63" s="62">
        <f t="shared" si="2"/>
        <v>75909.959999999992</v>
      </c>
    </row>
    <row r="64" spans="1:6" ht="18.75" customHeight="1" x14ac:dyDescent="0.3">
      <c r="A64" s="57" t="s">
        <v>213</v>
      </c>
      <c r="B64" s="58" t="s">
        <v>144</v>
      </c>
      <c r="C64" s="97" t="s">
        <v>214</v>
      </c>
      <c r="D64" s="60">
        <v>20000</v>
      </c>
      <c r="E64" s="61">
        <v>19980</v>
      </c>
      <c r="F64" s="62">
        <f t="shared" si="2"/>
        <v>20</v>
      </c>
    </row>
    <row r="65" spans="1:6" ht="27.6" customHeight="1" x14ac:dyDescent="0.3">
      <c r="A65" s="57" t="s">
        <v>156</v>
      </c>
      <c r="B65" s="58" t="s">
        <v>144</v>
      </c>
      <c r="C65" s="59" t="s">
        <v>215</v>
      </c>
      <c r="D65" s="60">
        <v>20000</v>
      </c>
      <c r="E65" s="61">
        <v>19980</v>
      </c>
      <c r="F65" s="62">
        <f t="shared" si="2"/>
        <v>20</v>
      </c>
    </row>
    <row r="66" spans="1:6" ht="16.2" customHeight="1" x14ac:dyDescent="0.3">
      <c r="A66" s="57" t="s">
        <v>158</v>
      </c>
      <c r="B66" s="58" t="s">
        <v>144</v>
      </c>
      <c r="C66" s="59" t="s">
        <v>216</v>
      </c>
      <c r="D66" s="60">
        <v>20000</v>
      </c>
      <c r="E66" s="61">
        <v>19980</v>
      </c>
      <c r="F66" s="62">
        <f t="shared" si="2"/>
        <v>20</v>
      </c>
    </row>
    <row r="67" spans="1:6" ht="28.2" customHeight="1" x14ac:dyDescent="0.3">
      <c r="A67" s="57" t="s">
        <v>217</v>
      </c>
      <c r="B67" s="58" t="s">
        <v>144</v>
      </c>
      <c r="C67" s="97" t="s">
        <v>218</v>
      </c>
      <c r="D67" s="60">
        <v>40000</v>
      </c>
      <c r="E67" s="61" t="s">
        <v>37</v>
      </c>
      <c r="F67" s="62">
        <f t="shared" si="0"/>
        <v>40000</v>
      </c>
    </row>
    <row r="68" spans="1:6" ht="27.6" customHeight="1" x14ac:dyDescent="0.3">
      <c r="A68" s="57" t="s">
        <v>156</v>
      </c>
      <c r="B68" s="58" t="s">
        <v>144</v>
      </c>
      <c r="C68" s="97" t="s">
        <v>219</v>
      </c>
      <c r="D68" s="60">
        <v>40000</v>
      </c>
      <c r="E68" s="61" t="s">
        <v>37</v>
      </c>
      <c r="F68" s="62">
        <f t="shared" si="0"/>
        <v>40000</v>
      </c>
    </row>
    <row r="69" spans="1:6" ht="14.4" x14ac:dyDescent="0.3">
      <c r="A69" s="57" t="s">
        <v>158</v>
      </c>
      <c r="B69" s="58" t="s">
        <v>144</v>
      </c>
      <c r="C69" s="59" t="s">
        <v>220</v>
      </c>
      <c r="D69" s="60">
        <v>40000</v>
      </c>
      <c r="E69" s="61" t="s">
        <v>37</v>
      </c>
      <c r="F69" s="62">
        <f t="shared" si="0"/>
        <v>40000</v>
      </c>
    </row>
    <row r="70" spans="1:6" ht="28.8" customHeight="1" x14ac:dyDescent="0.3">
      <c r="A70" s="95" t="s">
        <v>221</v>
      </c>
      <c r="B70" s="58" t="s">
        <v>144</v>
      </c>
      <c r="C70" s="97" t="s">
        <v>222</v>
      </c>
      <c r="D70" s="60">
        <v>500532</v>
      </c>
      <c r="E70" s="61">
        <v>171275.76</v>
      </c>
      <c r="F70" s="62">
        <f t="shared" ref="F70:F76" si="3">D70-E70</f>
        <v>329256.24</v>
      </c>
    </row>
    <row r="71" spans="1:6" ht="30.6" customHeight="1" x14ac:dyDescent="0.3">
      <c r="A71" s="95" t="s">
        <v>165</v>
      </c>
      <c r="B71" s="58" t="s">
        <v>144</v>
      </c>
      <c r="C71" s="97" t="s">
        <v>223</v>
      </c>
      <c r="D71" s="60">
        <v>500532</v>
      </c>
      <c r="E71" s="61">
        <v>171275.76</v>
      </c>
      <c r="F71" s="62">
        <f t="shared" si="3"/>
        <v>329256.24</v>
      </c>
    </row>
    <row r="72" spans="1:6" ht="18.75" customHeight="1" x14ac:dyDescent="0.3">
      <c r="A72" s="95" t="s">
        <v>167</v>
      </c>
      <c r="B72" s="58" t="s">
        <v>144</v>
      </c>
      <c r="C72" s="97" t="s">
        <v>224</v>
      </c>
      <c r="D72" s="60">
        <v>384432</v>
      </c>
      <c r="E72" s="61">
        <v>134305.07</v>
      </c>
      <c r="F72" s="62">
        <f t="shared" si="3"/>
        <v>250126.93</v>
      </c>
    </row>
    <row r="73" spans="1:6" ht="39.6" customHeight="1" x14ac:dyDescent="0.3">
      <c r="A73" s="95" t="s">
        <v>171</v>
      </c>
      <c r="B73" s="58" t="s">
        <v>144</v>
      </c>
      <c r="C73" s="59" t="s">
        <v>225</v>
      </c>
      <c r="D73" s="60">
        <v>116100</v>
      </c>
      <c r="E73" s="61">
        <v>36970.69</v>
      </c>
      <c r="F73" s="62">
        <f t="shared" si="3"/>
        <v>79129.31</v>
      </c>
    </row>
    <row r="74" spans="1:6" ht="24.6" customHeight="1" x14ac:dyDescent="0.3">
      <c r="A74" s="95" t="s">
        <v>226</v>
      </c>
      <c r="B74" s="58" t="s">
        <v>144</v>
      </c>
      <c r="C74" s="97" t="s">
        <v>227</v>
      </c>
      <c r="D74" s="60">
        <v>35700</v>
      </c>
      <c r="E74" s="61">
        <v>13500</v>
      </c>
      <c r="F74" s="62">
        <f t="shared" si="3"/>
        <v>22200</v>
      </c>
    </row>
    <row r="75" spans="1:6" ht="24" customHeight="1" x14ac:dyDescent="0.3">
      <c r="A75" s="57" t="s">
        <v>156</v>
      </c>
      <c r="B75" s="58" t="s">
        <v>144</v>
      </c>
      <c r="C75" s="97" t="s">
        <v>228</v>
      </c>
      <c r="D75" s="60">
        <v>35700</v>
      </c>
      <c r="E75" s="61">
        <v>13500</v>
      </c>
      <c r="F75" s="62">
        <f t="shared" si="3"/>
        <v>22200</v>
      </c>
    </row>
    <row r="76" spans="1:6" ht="18" customHeight="1" x14ac:dyDescent="0.3">
      <c r="A76" s="57" t="s">
        <v>158</v>
      </c>
      <c r="B76" s="58" t="s">
        <v>144</v>
      </c>
      <c r="C76" s="59" t="s">
        <v>229</v>
      </c>
      <c r="D76" s="60">
        <v>35700</v>
      </c>
      <c r="E76" s="61">
        <v>13500</v>
      </c>
      <c r="F76" s="62">
        <f t="shared" si="3"/>
        <v>22200</v>
      </c>
    </row>
    <row r="77" spans="1:6" ht="33.6" customHeight="1" x14ac:dyDescent="0.3">
      <c r="A77" s="95" t="s">
        <v>154</v>
      </c>
      <c r="B77" s="58" t="s">
        <v>144</v>
      </c>
      <c r="C77" s="97" t="s">
        <v>230</v>
      </c>
      <c r="D77" s="60">
        <v>100000</v>
      </c>
      <c r="E77" s="61">
        <v>100000</v>
      </c>
      <c r="F77" s="62" t="str">
        <f t="shared" si="0"/>
        <v>-</v>
      </c>
    </row>
    <row r="78" spans="1:6" ht="14.4" x14ac:dyDescent="0.3">
      <c r="A78" s="95" t="s">
        <v>231</v>
      </c>
      <c r="B78" s="58" t="s">
        <v>144</v>
      </c>
      <c r="C78" s="97" t="s">
        <v>232</v>
      </c>
      <c r="D78" s="60">
        <v>100000</v>
      </c>
      <c r="E78" s="61">
        <v>100000</v>
      </c>
      <c r="F78" s="62" t="str">
        <f t="shared" si="0"/>
        <v>-</v>
      </c>
    </row>
    <row r="79" spans="1:6" ht="14.4" x14ac:dyDescent="0.3">
      <c r="A79" s="95" t="s">
        <v>233</v>
      </c>
      <c r="B79" s="58" t="s">
        <v>144</v>
      </c>
      <c r="C79" s="59" t="s">
        <v>234</v>
      </c>
      <c r="D79" s="60">
        <v>100000</v>
      </c>
      <c r="E79" s="61">
        <v>100000</v>
      </c>
      <c r="F79" s="62" t="str">
        <f t="shared" si="0"/>
        <v>-</v>
      </c>
    </row>
    <row r="80" spans="1:6" ht="26.4" customHeight="1" x14ac:dyDescent="0.3">
      <c r="A80" s="95" t="s">
        <v>561</v>
      </c>
      <c r="B80" s="96" t="s">
        <v>144</v>
      </c>
      <c r="C80" s="97" t="s">
        <v>560</v>
      </c>
      <c r="D80" s="60">
        <v>1977017.28</v>
      </c>
      <c r="E80" s="61">
        <v>614485.44999999995</v>
      </c>
      <c r="F80" s="62">
        <f t="shared" ref="F80:F96" si="4">D80-E80</f>
        <v>1362531.83</v>
      </c>
    </row>
    <row r="81" spans="1:6" ht="36" customHeight="1" x14ac:dyDescent="0.3">
      <c r="A81" s="95" t="s">
        <v>534</v>
      </c>
      <c r="B81" s="58" t="s">
        <v>144</v>
      </c>
      <c r="C81" s="97" t="s">
        <v>235</v>
      </c>
      <c r="D81" s="60">
        <v>1977017.28</v>
      </c>
      <c r="E81" s="61">
        <v>614485.44999999995</v>
      </c>
      <c r="F81" s="62">
        <f t="shared" si="4"/>
        <v>1362531.83</v>
      </c>
    </row>
    <row r="82" spans="1:6" ht="13.2" customHeight="1" x14ac:dyDescent="0.3">
      <c r="A82" s="57" t="s">
        <v>236</v>
      </c>
      <c r="B82" s="58" t="s">
        <v>144</v>
      </c>
      <c r="C82" s="97" t="s">
        <v>237</v>
      </c>
      <c r="D82" s="60">
        <v>1722577.28</v>
      </c>
      <c r="E82" s="61">
        <v>517285.45</v>
      </c>
      <c r="F82" s="62">
        <f t="shared" si="4"/>
        <v>1205291.83</v>
      </c>
    </row>
    <row r="83" spans="1:6" ht="26.4" customHeight="1" x14ac:dyDescent="0.3">
      <c r="A83" s="57" t="s">
        <v>156</v>
      </c>
      <c r="B83" s="58" t="s">
        <v>144</v>
      </c>
      <c r="C83" s="59" t="s">
        <v>238</v>
      </c>
      <c r="D83" s="60">
        <v>1722577.28</v>
      </c>
      <c r="E83" s="61">
        <v>517285.45</v>
      </c>
      <c r="F83" s="62">
        <f t="shared" si="4"/>
        <v>1205291.83</v>
      </c>
    </row>
    <row r="84" spans="1:6" ht="14.4" x14ac:dyDescent="0.3">
      <c r="A84" s="57" t="s">
        <v>158</v>
      </c>
      <c r="B84" s="58" t="s">
        <v>144</v>
      </c>
      <c r="C84" s="97" t="s">
        <v>239</v>
      </c>
      <c r="D84" s="60">
        <v>1722577.28</v>
      </c>
      <c r="E84" s="61">
        <v>517285.45</v>
      </c>
      <c r="F84" s="62">
        <f t="shared" si="4"/>
        <v>1205291.83</v>
      </c>
    </row>
    <row r="85" spans="1:6" ht="26.4" customHeight="1" x14ac:dyDescent="0.3">
      <c r="A85" s="57" t="s">
        <v>240</v>
      </c>
      <c r="B85" s="58" t="s">
        <v>144</v>
      </c>
      <c r="C85" s="97" t="s">
        <v>241</v>
      </c>
      <c r="D85" s="60">
        <v>254440</v>
      </c>
      <c r="E85" s="61">
        <v>97200</v>
      </c>
      <c r="F85" s="62">
        <f t="shared" si="4"/>
        <v>157240</v>
      </c>
    </row>
    <row r="86" spans="1:6" ht="27.6" customHeight="1" x14ac:dyDescent="0.3">
      <c r="A86" s="57" t="s">
        <v>156</v>
      </c>
      <c r="B86" s="58" t="s">
        <v>144</v>
      </c>
      <c r="C86" s="59" t="s">
        <v>242</v>
      </c>
      <c r="D86" s="60">
        <v>254440</v>
      </c>
      <c r="E86" s="61">
        <v>97200</v>
      </c>
      <c r="F86" s="62">
        <f t="shared" si="4"/>
        <v>157240</v>
      </c>
    </row>
    <row r="87" spans="1:6" ht="14.4" x14ac:dyDescent="0.3">
      <c r="A87" s="57" t="s">
        <v>158</v>
      </c>
      <c r="B87" s="58" t="s">
        <v>144</v>
      </c>
      <c r="C87" s="59" t="s">
        <v>243</v>
      </c>
      <c r="D87" s="60">
        <v>254440</v>
      </c>
      <c r="E87" s="61">
        <v>97200</v>
      </c>
      <c r="F87" s="62">
        <f t="shared" si="4"/>
        <v>157240</v>
      </c>
    </row>
    <row r="88" spans="1:6" ht="25.8" customHeight="1" x14ac:dyDescent="0.3">
      <c r="A88" s="95" t="s">
        <v>563</v>
      </c>
      <c r="B88" s="96" t="s">
        <v>144</v>
      </c>
      <c r="C88" s="97" t="s">
        <v>562</v>
      </c>
      <c r="D88" s="60">
        <v>1239300</v>
      </c>
      <c r="E88" s="61">
        <v>693550.29</v>
      </c>
      <c r="F88" s="62">
        <f t="shared" si="4"/>
        <v>545749.71</v>
      </c>
    </row>
    <row r="89" spans="1:6" ht="26.4" customHeight="1" x14ac:dyDescent="0.3">
      <c r="A89" s="95" t="s">
        <v>535</v>
      </c>
      <c r="B89" s="58" t="s">
        <v>144</v>
      </c>
      <c r="C89" s="97" t="s">
        <v>244</v>
      </c>
      <c r="D89" s="60">
        <v>1239300</v>
      </c>
      <c r="E89" s="61">
        <v>656383.65</v>
      </c>
      <c r="F89" s="62">
        <f t="shared" si="4"/>
        <v>582916.35</v>
      </c>
    </row>
    <row r="90" spans="1:6" ht="37.799999999999997" customHeight="1" x14ac:dyDescent="0.3">
      <c r="A90" s="57" t="s">
        <v>245</v>
      </c>
      <c r="B90" s="58" t="s">
        <v>144</v>
      </c>
      <c r="C90" s="97" t="s">
        <v>246</v>
      </c>
      <c r="D90" s="60">
        <v>1127800</v>
      </c>
      <c r="E90" s="61">
        <v>656383.65</v>
      </c>
      <c r="F90" s="62">
        <f t="shared" si="4"/>
        <v>471416.35</v>
      </c>
    </row>
    <row r="91" spans="1:6" ht="28.8" customHeight="1" x14ac:dyDescent="0.3">
      <c r="A91" s="57" t="s">
        <v>156</v>
      </c>
      <c r="B91" s="58" t="s">
        <v>144</v>
      </c>
      <c r="C91" s="59" t="s">
        <v>247</v>
      </c>
      <c r="D91" s="60">
        <v>1127800</v>
      </c>
      <c r="E91" s="61">
        <v>656383.65</v>
      </c>
      <c r="F91" s="62">
        <f t="shared" si="4"/>
        <v>471416.35</v>
      </c>
    </row>
    <row r="92" spans="1:6" ht="21" customHeight="1" x14ac:dyDescent="0.3">
      <c r="A92" s="57" t="s">
        <v>158</v>
      </c>
      <c r="B92" s="58" t="s">
        <v>144</v>
      </c>
      <c r="C92" s="59" t="s">
        <v>248</v>
      </c>
      <c r="D92" s="60">
        <v>1127800</v>
      </c>
      <c r="E92" s="61">
        <v>656383.65</v>
      </c>
      <c r="F92" s="62">
        <f t="shared" si="4"/>
        <v>471416.35</v>
      </c>
    </row>
    <row r="93" spans="1:6" ht="29.4" customHeight="1" x14ac:dyDescent="0.3">
      <c r="A93" s="95" t="s">
        <v>565</v>
      </c>
      <c r="B93" s="96" t="s">
        <v>144</v>
      </c>
      <c r="C93" s="97" t="s">
        <v>564</v>
      </c>
      <c r="D93" s="60">
        <v>111500</v>
      </c>
      <c r="E93" s="61">
        <v>37166.639999999999</v>
      </c>
      <c r="F93" s="62">
        <f t="shared" si="4"/>
        <v>74333.36</v>
      </c>
    </row>
    <row r="94" spans="1:6" ht="26.4" customHeight="1" x14ac:dyDescent="0.3">
      <c r="A94" s="57" t="s">
        <v>249</v>
      </c>
      <c r="B94" s="58" t="s">
        <v>144</v>
      </c>
      <c r="C94" s="97" t="s">
        <v>250</v>
      </c>
      <c r="D94" s="60">
        <v>111500</v>
      </c>
      <c r="E94" s="61">
        <v>37166.639999999999</v>
      </c>
      <c r="F94" s="62">
        <f t="shared" si="4"/>
        <v>74333.36</v>
      </c>
    </row>
    <row r="95" spans="1:6" ht="29.4" customHeight="1" x14ac:dyDescent="0.3">
      <c r="A95" s="57" t="s">
        <v>156</v>
      </c>
      <c r="B95" s="58" t="s">
        <v>144</v>
      </c>
      <c r="C95" s="97" t="s">
        <v>251</v>
      </c>
      <c r="D95" s="60">
        <v>111500</v>
      </c>
      <c r="E95" s="61">
        <v>37166.639999999999</v>
      </c>
      <c r="F95" s="62">
        <f t="shared" si="4"/>
        <v>74333.36</v>
      </c>
    </row>
    <row r="96" spans="1:6" ht="14.4" x14ac:dyDescent="0.3">
      <c r="A96" s="57" t="s">
        <v>158</v>
      </c>
      <c r="B96" s="58" t="s">
        <v>144</v>
      </c>
      <c r="C96" s="59" t="s">
        <v>252</v>
      </c>
      <c r="D96" s="60">
        <v>111500</v>
      </c>
      <c r="E96" s="61">
        <v>37166.639999999999</v>
      </c>
      <c r="F96" s="62">
        <f t="shared" si="4"/>
        <v>74333.36</v>
      </c>
    </row>
    <row r="97" spans="1:6" ht="14.4" x14ac:dyDescent="0.3">
      <c r="A97" s="57" t="s">
        <v>196</v>
      </c>
      <c r="B97" s="58" t="s">
        <v>144</v>
      </c>
      <c r="C97" s="97" t="s">
        <v>253</v>
      </c>
      <c r="D97" s="60">
        <v>3124</v>
      </c>
      <c r="E97" s="61">
        <v>3124</v>
      </c>
      <c r="F97" s="62" t="str">
        <f t="shared" ref="F97:F161" si="5">IF(OR(D97="-",IF(E97="-",0,E97)&gt;=IF(D97="-",0,D97)),"-",IF(D97="-",0,D97)-IF(E97="-",0,E97))</f>
        <v>-</v>
      </c>
    </row>
    <row r="98" spans="1:6" ht="28.2" customHeight="1" x14ac:dyDescent="0.3">
      <c r="A98" s="57" t="s">
        <v>198</v>
      </c>
      <c r="B98" s="58" t="s">
        <v>144</v>
      </c>
      <c r="C98" s="97" t="s">
        <v>254</v>
      </c>
      <c r="D98" s="60">
        <v>3124</v>
      </c>
      <c r="E98" s="61">
        <v>3124</v>
      </c>
      <c r="F98" s="62" t="str">
        <f t="shared" si="5"/>
        <v>-</v>
      </c>
    </row>
    <row r="99" spans="1:6" ht="24.6" customHeight="1" x14ac:dyDescent="0.3">
      <c r="A99" s="95" t="s">
        <v>156</v>
      </c>
      <c r="B99" s="58" t="s">
        <v>144</v>
      </c>
      <c r="C99" s="97" t="s">
        <v>255</v>
      </c>
      <c r="D99" s="60">
        <v>3124</v>
      </c>
      <c r="E99" s="61">
        <v>3124</v>
      </c>
      <c r="F99" s="62" t="str">
        <f t="shared" si="5"/>
        <v>-</v>
      </c>
    </row>
    <row r="100" spans="1:6" ht="14.4" x14ac:dyDescent="0.3">
      <c r="A100" s="57" t="s">
        <v>158</v>
      </c>
      <c r="B100" s="58" t="s">
        <v>144</v>
      </c>
      <c r="C100" s="59" t="s">
        <v>256</v>
      </c>
      <c r="D100" s="60">
        <v>3124</v>
      </c>
      <c r="E100" s="61">
        <v>3124</v>
      </c>
      <c r="F100" s="62" t="str">
        <f t="shared" si="5"/>
        <v>-</v>
      </c>
    </row>
    <row r="101" spans="1:6" ht="17.399999999999999" customHeight="1" x14ac:dyDescent="0.3">
      <c r="A101" s="57" t="s">
        <v>179</v>
      </c>
      <c r="B101" s="58" t="s">
        <v>144</v>
      </c>
      <c r="C101" s="97" t="s">
        <v>257</v>
      </c>
      <c r="D101" s="60">
        <f>D102+D104+D106</f>
        <v>179038.76</v>
      </c>
      <c r="E101" s="61">
        <f>E102+E104+E106</f>
        <v>64929.760000000002</v>
      </c>
      <c r="F101" s="62">
        <f>D101-E101</f>
        <v>114109</v>
      </c>
    </row>
    <row r="102" spans="1:6" ht="27" customHeight="1" x14ac:dyDescent="0.3">
      <c r="A102" s="95" t="s">
        <v>156</v>
      </c>
      <c r="B102" s="96" t="s">
        <v>144</v>
      </c>
      <c r="C102" s="97" t="s">
        <v>615</v>
      </c>
      <c r="D102" s="60">
        <v>38119.33</v>
      </c>
      <c r="E102" s="61">
        <v>38119.33</v>
      </c>
      <c r="F102" s="98" t="s">
        <v>37</v>
      </c>
    </row>
    <row r="103" spans="1:6" ht="14.4" x14ac:dyDescent="0.3">
      <c r="A103" s="95" t="s">
        <v>392</v>
      </c>
      <c r="B103" s="96" t="s">
        <v>144</v>
      </c>
      <c r="C103" s="97" t="s">
        <v>616</v>
      </c>
      <c r="D103" s="60">
        <v>38119.33</v>
      </c>
      <c r="E103" s="61">
        <v>38119.33</v>
      </c>
      <c r="F103" s="98" t="s">
        <v>37</v>
      </c>
    </row>
    <row r="104" spans="1:6" ht="17.399999999999999" customHeight="1" x14ac:dyDescent="0.3">
      <c r="A104" s="95" t="s">
        <v>318</v>
      </c>
      <c r="B104" s="96" t="s">
        <v>144</v>
      </c>
      <c r="C104" s="97" t="s">
        <v>617</v>
      </c>
      <c r="D104" s="60">
        <v>22628.43</v>
      </c>
      <c r="E104" s="61">
        <v>22628.43</v>
      </c>
      <c r="F104" s="98" t="s">
        <v>37</v>
      </c>
    </row>
    <row r="105" spans="1:6" ht="27" customHeight="1" x14ac:dyDescent="0.3">
      <c r="A105" s="95" t="s">
        <v>320</v>
      </c>
      <c r="B105" s="96" t="s">
        <v>144</v>
      </c>
      <c r="C105" s="97"/>
      <c r="D105" s="60">
        <v>22628.43</v>
      </c>
      <c r="E105" s="61">
        <v>22628.43</v>
      </c>
      <c r="F105" s="98" t="s">
        <v>37</v>
      </c>
    </row>
    <row r="106" spans="1:6" ht="14.4" x14ac:dyDescent="0.3">
      <c r="A106" s="57" t="s">
        <v>258</v>
      </c>
      <c r="B106" s="58" t="s">
        <v>144</v>
      </c>
      <c r="C106" s="97" t="s">
        <v>259</v>
      </c>
      <c r="D106" s="60">
        <v>118291</v>
      </c>
      <c r="E106" s="61">
        <v>4182</v>
      </c>
      <c r="F106" s="62">
        <f t="shared" si="5"/>
        <v>114109</v>
      </c>
    </row>
    <row r="107" spans="1:6" ht="14.4" x14ac:dyDescent="0.3">
      <c r="A107" s="57" t="s">
        <v>231</v>
      </c>
      <c r="B107" s="58" t="s">
        <v>144</v>
      </c>
      <c r="C107" s="97" t="s">
        <v>260</v>
      </c>
      <c r="D107" s="60">
        <v>118291</v>
      </c>
      <c r="E107" s="61">
        <v>4182</v>
      </c>
      <c r="F107" s="62">
        <f t="shared" si="5"/>
        <v>114109</v>
      </c>
    </row>
    <row r="108" spans="1:6" ht="18.75" customHeight="1" x14ac:dyDescent="0.3">
      <c r="A108" s="57" t="s">
        <v>261</v>
      </c>
      <c r="B108" s="58" t="s">
        <v>144</v>
      </c>
      <c r="C108" s="59" t="s">
        <v>262</v>
      </c>
      <c r="D108" s="60">
        <v>111191</v>
      </c>
      <c r="E108" s="61">
        <v>2419</v>
      </c>
      <c r="F108" s="62">
        <f t="shared" si="5"/>
        <v>108772</v>
      </c>
    </row>
    <row r="109" spans="1:6" ht="14.4" x14ac:dyDescent="0.3">
      <c r="A109" s="57" t="s">
        <v>263</v>
      </c>
      <c r="B109" s="58" t="s">
        <v>144</v>
      </c>
      <c r="C109" s="59" t="s">
        <v>264</v>
      </c>
      <c r="D109" s="60">
        <v>7100</v>
      </c>
      <c r="E109" s="61">
        <v>1763</v>
      </c>
      <c r="F109" s="62">
        <f t="shared" si="5"/>
        <v>5337</v>
      </c>
    </row>
    <row r="110" spans="1:6" ht="25.2" customHeight="1" x14ac:dyDescent="0.3">
      <c r="A110" s="57" t="s">
        <v>265</v>
      </c>
      <c r="B110" s="58" t="s">
        <v>144</v>
      </c>
      <c r="C110" s="97" t="s">
        <v>266</v>
      </c>
      <c r="D110" s="60">
        <v>2529891</v>
      </c>
      <c r="E110" s="61">
        <v>1046092.66</v>
      </c>
      <c r="F110" s="62">
        <f t="shared" ref="F110:F117" si="6">D110-E110</f>
        <v>1483798.3399999999</v>
      </c>
    </row>
    <row r="111" spans="1:6" ht="24" customHeight="1" x14ac:dyDescent="0.3">
      <c r="A111" s="57" t="s">
        <v>267</v>
      </c>
      <c r="B111" s="58" t="s">
        <v>144</v>
      </c>
      <c r="C111" s="97" t="s">
        <v>268</v>
      </c>
      <c r="D111" s="60">
        <v>2529891</v>
      </c>
      <c r="E111" s="61">
        <v>1046092.66</v>
      </c>
      <c r="F111" s="62">
        <f t="shared" si="6"/>
        <v>1483798.3399999999</v>
      </c>
    </row>
    <row r="112" spans="1:6" ht="46.8" customHeight="1" x14ac:dyDescent="0.3">
      <c r="A112" s="95" t="s">
        <v>609</v>
      </c>
      <c r="B112" s="58" t="s">
        <v>144</v>
      </c>
      <c r="C112" s="97" t="s">
        <v>602</v>
      </c>
      <c r="D112" s="60">
        <v>2499891</v>
      </c>
      <c r="E112" s="61">
        <v>1046092.66</v>
      </c>
      <c r="F112" s="62">
        <f t="shared" si="6"/>
        <v>1453798.3399999999</v>
      </c>
    </row>
    <row r="113" spans="1:6" ht="46.8" customHeight="1" x14ac:dyDescent="0.3">
      <c r="A113" s="95" t="s">
        <v>604</v>
      </c>
      <c r="B113" s="96" t="s">
        <v>144</v>
      </c>
      <c r="C113" s="97" t="s">
        <v>603</v>
      </c>
      <c r="D113" s="60">
        <v>568791</v>
      </c>
      <c r="E113" s="61">
        <v>157592.66</v>
      </c>
      <c r="F113" s="62">
        <f t="shared" si="6"/>
        <v>411198.33999999997</v>
      </c>
    </row>
    <row r="114" spans="1:6" ht="25.2" customHeight="1" x14ac:dyDescent="0.3">
      <c r="A114" s="57" t="s">
        <v>163</v>
      </c>
      <c r="B114" s="58" t="s">
        <v>144</v>
      </c>
      <c r="C114" s="97" t="s">
        <v>269</v>
      </c>
      <c r="D114" s="60">
        <v>568791</v>
      </c>
      <c r="E114" s="61">
        <v>157592.66</v>
      </c>
      <c r="F114" s="62">
        <f t="shared" si="6"/>
        <v>411198.33999999997</v>
      </c>
    </row>
    <row r="115" spans="1:6" ht="28.8" customHeight="1" x14ac:dyDescent="0.3">
      <c r="A115" s="57" t="s">
        <v>165</v>
      </c>
      <c r="B115" s="58" t="s">
        <v>144</v>
      </c>
      <c r="C115" s="97" t="s">
        <v>270</v>
      </c>
      <c r="D115" s="60">
        <v>568791</v>
      </c>
      <c r="E115" s="61">
        <v>157592.66</v>
      </c>
      <c r="F115" s="62">
        <f t="shared" si="6"/>
        <v>411198.33999999997</v>
      </c>
    </row>
    <row r="116" spans="1:6" ht="18.75" customHeight="1" x14ac:dyDescent="0.3">
      <c r="A116" s="57" t="s">
        <v>167</v>
      </c>
      <c r="B116" s="58" t="s">
        <v>144</v>
      </c>
      <c r="C116" s="97" t="s">
        <v>271</v>
      </c>
      <c r="D116" s="60">
        <v>436877</v>
      </c>
      <c r="E116" s="61">
        <v>124193.23</v>
      </c>
      <c r="F116" s="62">
        <f t="shared" si="6"/>
        <v>312683.77</v>
      </c>
    </row>
    <row r="117" spans="1:6" ht="35.4" customHeight="1" x14ac:dyDescent="0.3">
      <c r="A117" s="57" t="s">
        <v>171</v>
      </c>
      <c r="B117" s="58" t="s">
        <v>144</v>
      </c>
      <c r="C117" s="97" t="s">
        <v>272</v>
      </c>
      <c r="D117" s="60">
        <v>131914</v>
      </c>
      <c r="E117" s="61">
        <v>33399.43</v>
      </c>
      <c r="F117" s="62">
        <f t="shared" si="6"/>
        <v>98514.57</v>
      </c>
    </row>
    <row r="118" spans="1:6" ht="36" customHeight="1" x14ac:dyDescent="0.3">
      <c r="A118" s="57" t="s">
        <v>273</v>
      </c>
      <c r="B118" s="58" t="s">
        <v>144</v>
      </c>
      <c r="C118" s="97" t="s">
        <v>274</v>
      </c>
      <c r="D118" s="60">
        <v>20800</v>
      </c>
      <c r="E118" s="61" t="s">
        <v>37</v>
      </c>
      <c r="F118" s="62">
        <f t="shared" si="5"/>
        <v>20800</v>
      </c>
    </row>
    <row r="119" spans="1:6" ht="24" customHeight="1" x14ac:dyDescent="0.3">
      <c r="A119" s="57" t="s">
        <v>156</v>
      </c>
      <c r="B119" s="58" t="s">
        <v>144</v>
      </c>
      <c r="C119" s="59" t="s">
        <v>275</v>
      </c>
      <c r="D119" s="60">
        <v>20800</v>
      </c>
      <c r="E119" s="61" t="s">
        <v>37</v>
      </c>
      <c r="F119" s="62">
        <f t="shared" si="5"/>
        <v>20800</v>
      </c>
    </row>
    <row r="120" spans="1:6" ht="14.4" x14ac:dyDescent="0.3">
      <c r="A120" s="57" t="s">
        <v>158</v>
      </c>
      <c r="B120" s="58" t="s">
        <v>144</v>
      </c>
      <c r="C120" s="59" t="s">
        <v>276</v>
      </c>
      <c r="D120" s="60">
        <v>20800</v>
      </c>
      <c r="E120" s="61" t="s">
        <v>37</v>
      </c>
      <c r="F120" s="62">
        <f t="shared" si="5"/>
        <v>20800</v>
      </c>
    </row>
    <row r="121" spans="1:6" ht="25.2" customHeight="1" x14ac:dyDescent="0.3">
      <c r="A121" s="57" t="s">
        <v>277</v>
      </c>
      <c r="B121" s="58" t="s">
        <v>144</v>
      </c>
      <c r="C121" s="97" t="s">
        <v>278</v>
      </c>
      <c r="D121" s="60">
        <v>5200</v>
      </c>
      <c r="E121" s="61" t="s">
        <v>37</v>
      </c>
      <c r="F121" s="62">
        <f t="shared" si="5"/>
        <v>5200</v>
      </c>
    </row>
    <row r="122" spans="1:6" ht="27" customHeight="1" x14ac:dyDescent="0.3">
      <c r="A122" s="57" t="s">
        <v>156</v>
      </c>
      <c r="B122" s="58" t="s">
        <v>144</v>
      </c>
      <c r="C122" s="59" t="s">
        <v>279</v>
      </c>
      <c r="D122" s="60">
        <v>5200</v>
      </c>
      <c r="E122" s="61" t="s">
        <v>37</v>
      </c>
      <c r="F122" s="62">
        <f t="shared" si="5"/>
        <v>5200</v>
      </c>
    </row>
    <row r="123" spans="1:6" ht="14.4" x14ac:dyDescent="0.3">
      <c r="A123" s="57" t="s">
        <v>158</v>
      </c>
      <c r="B123" s="58" t="s">
        <v>144</v>
      </c>
      <c r="C123" s="59" t="s">
        <v>280</v>
      </c>
      <c r="D123" s="60">
        <v>5200</v>
      </c>
      <c r="E123" s="61" t="s">
        <v>37</v>
      </c>
      <c r="F123" s="62">
        <f t="shared" si="5"/>
        <v>5200</v>
      </c>
    </row>
    <row r="124" spans="1:6" ht="75.150000000000006" customHeight="1" x14ac:dyDescent="0.3">
      <c r="A124" s="63" t="s">
        <v>281</v>
      </c>
      <c r="B124" s="58" t="s">
        <v>144</v>
      </c>
      <c r="C124" s="97" t="s">
        <v>282</v>
      </c>
      <c r="D124" s="60">
        <v>1749100</v>
      </c>
      <c r="E124" s="61">
        <v>780000</v>
      </c>
      <c r="F124" s="62">
        <f>D124-E124</f>
        <v>969100</v>
      </c>
    </row>
    <row r="125" spans="1:6" ht="14.4" x14ac:dyDescent="0.3">
      <c r="A125" s="57" t="s">
        <v>137</v>
      </c>
      <c r="B125" s="58" t="s">
        <v>144</v>
      </c>
      <c r="C125" s="59" t="s">
        <v>283</v>
      </c>
      <c r="D125" s="60">
        <v>1749100</v>
      </c>
      <c r="E125" s="61">
        <v>780000</v>
      </c>
      <c r="F125" s="62">
        <f>D125-E125</f>
        <v>969100</v>
      </c>
    </row>
    <row r="126" spans="1:6" ht="14.4" x14ac:dyDescent="0.3">
      <c r="A126" s="57" t="s">
        <v>284</v>
      </c>
      <c r="B126" s="58" t="s">
        <v>144</v>
      </c>
      <c r="C126" s="97" t="s">
        <v>285</v>
      </c>
      <c r="D126" s="60">
        <v>156000</v>
      </c>
      <c r="E126" s="61">
        <v>108500</v>
      </c>
      <c r="F126" s="62">
        <f>D126-E126</f>
        <v>47500</v>
      </c>
    </row>
    <row r="127" spans="1:6" ht="26.4" customHeight="1" x14ac:dyDescent="0.3">
      <c r="A127" s="57" t="s">
        <v>156</v>
      </c>
      <c r="B127" s="58" t="s">
        <v>144</v>
      </c>
      <c r="C127" s="59" t="s">
        <v>286</v>
      </c>
      <c r="D127" s="60">
        <v>156000</v>
      </c>
      <c r="E127" s="61">
        <v>108500</v>
      </c>
      <c r="F127" s="62">
        <f>D127-E127</f>
        <v>47500</v>
      </c>
    </row>
    <row r="128" spans="1:6" ht="14.4" x14ac:dyDescent="0.3">
      <c r="A128" s="57" t="s">
        <v>158</v>
      </c>
      <c r="B128" s="58" t="s">
        <v>144</v>
      </c>
      <c r="C128" s="59" t="s">
        <v>287</v>
      </c>
      <c r="D128" s="60">
        <v>156000</v>
      </c>
      <c r="E128" s="61">
        <v>108500</v>
      </c>
      <c r="F128" s="62">
        <f>D128-E128</f>
        <v>47500</v>
      </c>
    </row>
    <row r="129" spans="1:6" ht="27" customHeight="1" x14ac:dyDescent="0.3">
      <c r="A129" s="95" t="s">
        <v>536</v>
      </c>
      <c r="B129" s="58" t="s">
        <v>144</v>
      </c>
      <c r="C129" s="97" t="s">
        <v>288</v>
      </c>
      <c r="D129" s="60">
        <v>30000</v>
      </c>
      <c r="E129" s="61" t="s">
        <v>37</v>
      </c>
      <c r="F129" s="62">
        <f t="shared" si="5"/>
        <v>30000</v>
      </c>
    </row>
    <row r="130" spans="1:6" ht="18.600000000000001" customHeight="1" x14ac:dyDescent="0.3">
      <c r="A130" s="57" t="s">
        <v>289</v>
      </c>
      <c r="B130" s="58" t="s">
        <v>144</v>
      </c>
      <c r="C130" s="97" t="s">
        <v>290</v>
      </c>
      <c r="D130" s="60">
        <v>10000</v>
      </c>
      <c r="E130" s="61" t="s">
        <v>37</v>
      </c>
      <c r="F130" s="62">
        <f t="shared" si="5"/>
        <v>10000</v>
      </c>
    </row>
    <row r="131" spans="1:6" ht="26.4" customHeight="1" x14ac:dyDescent="0.3">
      <c r="A131" s="57" t="s">
        <v>156</v>
      </c>
      <c r="B131" s="58" t="s">
        <v>144</v>
      </c>
      <c r="C131" s="59" t="s">
        <v>291</v>
      </c>
      <c r="D131" s="60">
        <v>10000</v>
      </c>
      <c r="E131" s="61" t="s">
        <v>37</v>
      </c>
      <c r="F131" s="62">
        <f t="shared" si="5"/>
        <v>10000</v>
      </c>
    </row>
    <row r="132" spans="1:6" ht="14.4" x14ac:dyDescent="0.3">
      <c r="A132" s="57" t="s">
        <v>158</v>
      </c>
      <c r="B132" s="58" t="s">
        <v>144</v>
      </c>
      <c r="C132" s="59" t="s">
        <v>292</v>
      </c>
      <c r="D132" s="60">
        <v>10000</v>
      </c>
      <c r="E132" s="61" t="s">
        <v>37</v>
      </c>
      <c r="F132" s="62">
        <f t="shared" si="5"/>
        <v>10000</v>
      </c>
    </row>
    <row r="133" spans="1:6" ht="14.4" x14ac:dyDescent="0.3">
      <c r="A133" s="57" t="s">
        <v>289</v>
      </c>
      <c r="B133" s="58" t="s">
        <v>144</v>
      </c>
      <c r="C133" s="97" t="s">
        <v>293</v>
      </c>
      <c r="D133" s="60">
        <v>10000</v>
      </c>
      <c r="E133" s="61" t="s">
        <v>37</v>
      </c>
      <c r="F133" s="62">
        <f t="shared" si="5"/>
        <v>10000</v>
      </c>
    </row>
    <row r="134" spans="1:6" ht="25.2" customHeight="1" x14ac:dyDescent="0.3">
      <c r="A134" s="57" t="s">
        <v>156</v>
      </c>
      <c r="B134" s="58" t="s">
        <v>144</v>
      </c>
      <c r="C134" s="97" t="s">
        <v>294</v>
      </c>
      <c r="D134" s="60">
        <v>10000</v>
      </c>
      <c r="E134" s="61" t="s">
        <v>37</v>
      </c>
      <c r="F134" s="62">
        <f t="shared" si="5"/>
        <v>10000</v>
      </c>
    </row>
    <row r="135" spans="1:6" ht="14.4" x14ac:dyDescent="0.3">
      <c r="A135" s="57" t="s">
        <v>158</v>
      </c>
      <c r="B135" s="58" t="s">
        <v>144</v>
      </c>
      <c r="C135" s="97" t="s">
        <v>295</v>
      </c>
      <c r="D135" s="60">
        <v>10000</v>
      </c>
      <c r="E135" s="61" t="s">
        <v>37</v>
      </c>
      <c r="F135" s="62">
        <f t="shared" si="5"/>
        <v>10000</v>
      </c>
    </row>
    <row r="136" spans="1:6" ht="14.4" x14ac:dyDescent="0.3">
      <c r="A136" s="57" t="s">
        <v>289</v>
      </c>
      <c r="B136" s="58" t="s">
        <v>144</v>
      </c>
      <c r="C136" s="97" t="s">
        <v>296</v>
      </c>
      <c r="D136" s="60">
        <v>10000</v>
      </c>
      <c r="E136" s="61" t="s">
        <v>37</v>
      </c>
      <c r="F136" s="62">
        <f t="shared" si="5"/>
        <v>10000</v>
      </c>
    </row>
    <row r="137" spans="1:6" ht="27.6" customHeight="1" x14ac:dyDescent="0.3">
      <c r="A137" s="57" t="s">
        <v>156</v>
      </c>
      <c r="B137" s="58" t="s">
        <v>144</v>
      </c>
      <c r="C137" s="97" t="s">
        <v>297</v>
      </c>
      <c r="D137" s="60">
        <v>10000</v>
      </c>
      <c r="E137" s="61" t="s">
        <v>37</v>
      </c>
      <c r="F137" s="62">
        <f t="shared" si="5"/>
        <v>10000</v>
      </c>
    </row>
    <row r="138" spans="1:6" ht="14.4" x14ac:dyDescent="0.3">
      <c r="A138" s="57" t="s">
        <v>158</v>
      </c>
      <c r="B138" s="58" t="s">
        <v>144</v>
      </c>
      <c r="C138" s="59" t="s">
        <v>298</v>
      </c>
      <c r="D138" s="60">
        <v>10000</v>
      </c>
      <c r="E138" s="61" t="s">
        <v>37</v>
      </c>
      <c r="F138" s="62">
        <f t="shared" si="5"/>
        <v>10000</v>
      </c>
    </row>
    <row r="139" spans="1:6" ht="14.4" x14ac:dyDescent="0.3">
      <c r="A139" s="57" t="s">
        <v>299</v>
      </c>
      <c r="B139" s="58" t="s">
        <v>144</v>
      </c>
      <c r="C139" s="97" t="s">
        <v>300</v>
      </c>
      <c r="D139" s="60">
        <v>36553184</v>
      </c>
      <c r="E139" s="61">
        <v>12839764.199999999</v>
      </c>
      <c r="F139" s="62">
        <f>D139-E139</f>
        <v>23713419.800000001</v>
      </c>
    </row>
    <row r="140" spans="1:6" ht="14.4" x14ac:dyDescent="0.3">
      <c r="A140" s="57" t="s">
        <v>301</v>
      </c>
      <c r="B140" s="58" t="s">
        <v>144</v>
      </c>
      <c r="C140" s="97" t="s">
        <v>302</v>
      </c>
      <c r="D140" s="60">
        <v>1025300</v>
      </c>
      <c r="E140" s="61" t="s">
        <v>37</v>
      </c>
      <c r="F140" s="62">
        <f t="shared" si="5"/>
        <v>1025300</v>
      </c>
    </row>
    <row r="141" spans="1:6" ht="37.200000000000003" customHeight="1" x14ac:dyDescent="0.3">
      <c r="A141" s="95" t="s">
        <v>586</v>
      </c>
      <c r="B141" s="96" t="s">
        <v>144</v>
      </c>
      <c r="C141" s="97" t="s">
        <v>601</v>
      </c>
      <c r="D141" s="60">
        <v>1025300</v>
      </c>
      <c r="E141" s="99" t="s">
        <v>37</v>
      </c>
      <c r="F141" s="62">
        <f t="shared" si="5"/>
        <v>1025300</v>
      </c>
    </row>
    <row r="142" spans="1:6" ht="39" customHeight="1" x14ac:dyDescent="0.3">
      <c r="A142" s="95" t="s">
        <v>584</v>
      </c>
      <c r="B142" s="58" t="s">
        <v>144</v>
      </c>
      <c r="C142" s="97" t="s">
        <v>600</v>
      </c>
      <c r="D142" s="60">
        <v>1025300</v>
      </c>
      <c r="E142" s="61" t="s">
        <v>37</v>
      </c>
      <c r="F142" s="62">
        <f t="shared" si="5"/>
        <v>1025300</v>
      </c>
    </row>
    <row r="143" spans="1:6" ht="37.200000000000003" customHeight="1" x14ac:dyDescent="0.3">
      <c r="A143" s="57" t="s">
        <v>303</v>
      </c>
      <c r="B143" s="58" t="s">
        <v>144</v>
      </c>
      <c r="C143" s="97" t="s">
        <v>304</v>
      </c>
      <c r="D143" s="60">
        <v>1025300</v>
      </c>
      <c r="E143" s="61" t="s">
        <v>37</v>
      </c>
      <c r="F143" s="62">
        <f t="shared" si="5"/>
        <v>1025300</v>
      </c>
    </row>
    <row r="144" spans="1:6" ht="37.65" customHeight="1" x14ac:dyDescent="0.3">
      <c r="A144" s="57" t="s">
        <v>305</v>
      </c>
      <c r="B144" s="58" t="s">
        <v>144</v>
      </c>
      <c r="C144" s="97" t="s">
        <v>306</v>
      </c>
      <c r="D144" s="60">
        <v>1025300</v>
      </c>
      <c r="E144" s="61" t="s">
        <v>37</v>
      </c>
      <c r="F144" s="62">
        <f t="shared" si="5"/>
        <v>1025300</v>
      </c>
    </row>
    <row r="145" spans="1:6" ht="46.8" customHeight="1" x14ac:dyDescent="0.3">
      <c r="A145" s="57" t="s">
        <v>307</v>
      </c>
      <c r="B145" s="58" t="s">
        <v>144</v>
      </c>
      <c r="C145" s="59" t="s">
        <v>308</v>
      </c>
      <c r="D145" s="60">
        <v>1025300</v>
      </c>
      <c r="E145" s="61" t="s">
        <v>37</v>
      </c>
      <c r="F145" s="62">
        <f t="shared" si="5"/>
        <v>1025300</v>
      </c>
    </row>
    <row r="146" spans="1:6" ht="14.4" x14ac:dyDescent="0.3">
      <c r="A146" s="57" t="s">
        <v>309</v>
      </c>
      <c r="B146" s="58" t="s">
        <v>144</v>
      </c>
      <c r="C146" s="97" t="s">
        <v>310</v>
      </c>
      <c r="D146" s="60">
        <v>35427884</v>
      </c>
      <c r="E146" s="61">
        <v>12830064.199999999</v>
      </c>
      <c r="F146" s="62">
        <f t="shared" ref="F146:F151" si="7">D146-E146</f>
        <v>22597819.800000001</v>
      </c>
    </row>
    <row r="147" spans="1:6" ht="25.8" customHeight="1" x14ac:dyDescent="0.3">
      <c r="A147" s="95" t="s">
        <v>599</v>
      </c>
      <c r="B147" s="58" t="s">
        <v>144</v>
      </c>
      <c r="C147" s="97" t="s">
        <v>595</v>
      </c>
      <c r="D147" s="60">
        <v>34239709.060000002</v>
      </c>
      <c r="E147" s="61">
        <v>11641889.26</v>
      </c>
      <c r="F147" s="62">
        <f t="shared" si="7"/>
        <v>22597819.800000004</v>
      </c>
    </row>
    <row r="148" spans="1:6" ht="33" customHeight="1" x14ac:dyDescent="0.3">
      <c r="A148" s="95" t="s">
        <v>597</v>
      </c>
      <c r="B148" s="96" t="s">
        <v>144</v>
      </c>
      <c r="C148" s="97" t="s">
        <v>596</v>
      </c>
      <c r="D148" s="60">
        <v>34239709.060000002</v>
      </c>
      <c r="E148" s="61">
        <v>11641889.26</v>
      </c>
      <c r="F148" s="62">
        <f t="shared" si="7"/>
        <v>22597819.800000004</v>
      </c>
    </row>
    <row r="149" spans="1:6" ht="22.2" customHeight="1" x14ac:dyDescent="0.3">
      <c r="A149" s="57" t="s">
        <v>311</v>
      </c>
      <c r="B149" s="58" t="s">
        <v>144</v>
      </c>
      <c r="C149" s="97" t="s">
        <v>312</v>
      </c>
      <c r="D149" s="60">
        <v>34239709.060000002</v>
      </c>
      <c r="E149" s="61">
        <v>11641889.26</v>
      </c>
      <c r="F149" s="62">
        <f t="shared" si="7"/>
        <v>22597819.800000004</v>
      </c>
    </row>
    <row r="150" spans="1:6" ht="24.6" customHeight="1" x14ac:dyDescent="0.3">
      <c r="A150" s="57" t="s">
        <v>156</v>
      </c>
      <c r="B150" s="58" t="s">
        <v>144</v>
      </c>
      <c r="C150" s="97" t="s">
        <v>313</v>
      </c>
      <c r="D150" s="60">
        <v>34239709.060000002</v>
      </c>
      <c r="E150" s="61">
        <v>11641889.26</v>
      </c>
      <c r="F150" s="62">
        <f t="shared" si="7"/>
        <v>22597819.800000004</v>
      </c>
    </row>
    <row r="151" spans="1:6" ht="14.4" x14ac:dyDescent="0.3">
      <c r="A151" s="57" t="s">
        <v>158</v>
      </c>
      <c r="B151" s="58" t="s">
        <v>144</v>
      </c>
      <c r="C151" s="59" t="s">
        <v>314</v>
      </c>
      <c r="D151" s="60">
        <v>34239709.060000002</v>
      </c>
      <c r="E151" s="61">
        <v>11641889.26</v>
      </c>
      <c r="F151" s="62">
        <f t="shared" si="7"/>
        <v>22597819.800000004</v>
      </c>
    </row>
    <row r="152" spans="1:6" ht="26.4" customHeight="1" x14ac:dyDescent="0.3">
      <c r="A152" s="95" t="s">
        <v>556</v>
      </c>
      <c r="B152" s="96" t="s">
        <v>144</v>
      </c>
      <c r="C152" s="97" t="s">
        <v>598</v>
      </c>
      <c r="D152" s="60">
        <v>1188174.94</v>
      </c>
      <c r="E152" s="61">
        <v>1188174.94</v>
      </c>
      <c r="F152" s="98" t="s">
        <v>37</v>
      </c>
    </row>
    <row r="153" spans="1:6" ht="17.399999999999999" customHeight="1" x14ac:dyDescent="0.3">
      <c r="A153" s="57" t="s">
        <v>179</v>
      </c>
      <c r="B153" s="58" t="s">
        <v>144</v>
      </c>
      <c r="C153" s="97" t="s">
        <v>315</v>
      </c>
      <c r="D153" s="60">
        <v>1188174.94</v>
      </c>
      <c r="E153" s="61">
        <v>1188174.94</v>
      </c>
      <c r="F153" s="62" t="str">
        <f t="shared" si="5"/>
        <v>-</v>
      </c>
    </row>
    <row r="154" spans="1:6" ht="136.80000000000001" customHeight="1" x14ac:dyDescent="0.3">
      <c r="A154" s="63" t="s">
        <v>316</v>
      </c>
      <c r="B154" s="58" t="s">
        <v>144</v>
      </c>
      <c r="C154" s="97" t="s">
        <v>317</v>
      </c>
      <c r="D154" s="60">
        <v>1188174.94</v>
      </c>
      <c r="E154" s="61">
        <v>1188174.94</v>
      </c>
      <c r="F154" s="62" t="str">
        <f t="shared" si="5"/>
        <v>-</v>
      </c>
    </row>
    <row r="155" spans="1:6" ht="14.4" x14ac:dyDescent="0.3">
      <c r="A155" s="57" t="s">
        <v>318</v>
      </c>
      <c r="B155" s="58" t="s">
        <v>144</v>
      </c>
      <c r="C155" s="59" t="s">
        <v>319</v>
      </c>
      <c r="D155" s="60">
        <v>1188174.94</v>
      </c>
      <c r="E155" s="61">
        <v>1188174.94</v>
      </c>
      <c r="F155" s="62" t="str">
        <f t="shared" si="5"/>
        <v>-</v>
      </c>
    </row>
    <row r="156" spans="1:6" ht="24" customHeight="1" x14ac:dyDescent="0.3">
      <c r="A156" s="57" t="s">
        <v>320</v>
      </c>
      <c r="B156" s="58" t="s">
        <v>144</v>
      </c>
      <c r="C156" s="59" t="s">
        <v>321</v>
      </c>
      <c r="D156" s="60">
        <v>1188174.94</v>
      </c>
      <c r="E156" s="61">
        <v>1188174.94</v>
      </c>
      <c r="F156" s="62" t="str">
        <f t="shared" si="5"/>
        <v>-</v>
      </c>
    </row>
    <row r="157" spans="1:6" ht="14.4" x14ac:dyDescent="0.3">
      <c r="A157" s="57" t="s">
        <v>322</v>
      </c>
      <c r="B157" s="58" t="s">
        <v>144</v>
      </c>
      <c r="C157" s="97" t="s">
        <v>323</v>
      </c>
      <c r="D157" s="60">
        <v>100000</v>
      </c>
      <c r="E157" s="61">
        <v>9700</v>
      </c>
      <c r="F157" s="62">
        <f t="shared" si="5"/>
        <v>90300</v>
      </c>
    </row>
    <row r="158" spans="1:6" ht="36" customHeight="1" x14ac:dyDescent="0.3">
      <c r="A158" s="95" t="s">
        <v>586</v>
      </c>
      <c r="B158" s="96" t="s">
        <v>144</v>
      </c>
      <c r="C158" s="97" t="s">
        <v>590</v>
      </c>
      <c r="D158" s="60">
        <v>50000</v>
      </c>
      <c r="E158" s="99" t="s">
        <v>37</v>
      </c>
      <c r="F158" s="62">
        <v>50000</v>
      </c>
    </row>
    <row r="159" spans="1:6" ht="36.6" customHeight="1" x14ac:dyDescent="0.3">
      <c r="A159" s="95" t="s">
        <v>592</v>
      </c>
      <c r="B159" s="58" t="s">
        <v>144</v>
      </c>
      <c r="C159" s="97" t="s">
        <v>591</v>
      </c>
      <c r="D159" s="60">
        <v>50000</v>
      </c>
      <c r="E159" s="61" t="s">
        <v>37</v>
      </c>
      <c r="F159" s="62">
        <f t="shared" si="5"/>
        <v>50000</v>
      </c>
    </row>
    <row r="160" spans="1:6" ht="45" customHeight="1" x14ac:dyDescent="0.3">
      <c r="A160" s="57" t="s">
        <v>324</v>
      </c>
      <c r="B160" s="58" t="s">
        <v>144</v>
      </c>
      <c r="C160" s="97" t="s">
        <v>325</v>
      </c>
      <c r="D160" s="60">
        <v>50000</v>
      </c>
      <c r="E160" s="61" t="s">
        <v>37</v>
      </c>
      <c r="F160" s="62">
        <f t="shared" si="5"/>
        <v>50000</v>
      </c>
    </row>
    <row r="161" spans="1:6" ht="14.4" x14ac:dyDescent="0.3">
      <c r="A161" s="57" t="s">
        <v>137</v>
      </c>
      <c r="B161" s="58" t="s">
        <v>144</v>
      </c>
      <c r="C161" s="59" t="s">
        <v>326</v>
      </c>
      <c r="D161" s="60">
        <v>50000</v>
      </c>
      <c r="E161" s="61" t="s">
        <v>37</v>
      </c>
      <c r="F161" s="62">
        <f t="shared" si="5"/>
        <v>50000</v>
      </c>
    </row>
    <row r="162" spans="1:6" ht="24.6" customHeight="1" x14ac:dyDescent="0.3">
      <c r="A162" s="95" t="s">
        <v>537</v>
      </c>
      <c r="B162" s="58" t="s">
        <v>144</v>
      </c>
      <c r="C162" s="97" t="s">
        <v>327</v>
      </c>
      <c r="D162" s="60">
        <v>50000</v>
      </c>
      <c r="E162" s="61">
        <v>9700</v>
      </c>
      <c r="F162" s="62">
        <f t="shared" ref="F162:F232" si="8">IF(OR(D162="-",IF(E162="-",0,E162)&gt;=IF(D162="-",0,D162)),"-",IF(D162="-",0,D162)-IF(E162="-",0,E162))</f>
        <v>40300</v>
      </c>
    </row>
    <row r="163" spans="1:6" ht="35.4" customHeight="1" x14ac:dyDescent="0.3">
      <c r="A163" s="95" t="s">
        <v>593</v>
      </c>
      <c r="B163" s="96" t="s">
        <v>144</v>
      </c>
      <c r="C163" s="97" t="s">
        <v>594</v>
      </c>
      <c r="D163" s="60">
        <v>50000</v>
      </c>
      <c r="E163" s="61">
        <v>9700</v>
      </c>
      <c r="F163" s="62">
        <f t="shared" si="8"/>
        <v>40300</v>
      </c>
    </row>
    <row r="164" spans="1:6" ht="24.6" customHeight="1" x14ac:dyDescent="0.3">
      <c r="A164" s="57" t="s">
        <v>328</v>
      </c>
      <c r="B164" s="58" t="s">
        <v>144</v>
      </c>
      <c r="C164" s="97" t="s">
        <v>329</v>
      </c>
      <c r="D164" s="60">
        <v>50000</v>
      </c>
      <c r="E164" s="61">
        <v>9700</v>
      </c>
      <c r="F164" s="62">
        <f t="shared" si="8"/>
        <v>40300</v>
      </c>
    </row>
    <row r="165" spans="1:6" ht="27" customHeight="1" x14ac:dyDescent="0.3">
      <c r="A165" s="57" t="s">
        <v>156</v>
      </c>
      <c r="B165" s="58" t="s">
        <v>144</v>
      </c>
      <c r="C165" s="97" t="s">
        <v>330</v>
      </c>
      <c r="D165" s="60">
        <v>50000</v>
      </c>
      <c r="E165" s="61">
        <v>9700</v>
      </c>
      <c r="F165" s="62">
        <f t="shared" si="8"/>
        <v>40300</v>
      </c>
    </row>
    <row r="166" spans="1:6" ht="14.4" x14ac:dyDescent="0.3">
      <c r="A166" s="57" t="s">
        <v>158</v>
      </c>
      <c r="B166" s="58" t="s">
        <v>144</v>
      </c>
      <c r="C166" s="97" t="s">
        <v>331</v>
      </c>
      <c r="D166" s="60">
        <v>50000</v>
      </c>
      <c r="E166" s="61">
        <v>9700</v>
      </c>
      <c r="F166" s="62">
        <f t="shared" si="8"/>
        <v>40300</v>
      </c>
    </row>
    <row r="167" spans="1:6" ht="14.4" x14ac:dyDescent="0.3">
      <c r="A167" s="57" t="s">
        <v>332</v>
      </c>
      <c r="B167" s="58" t="s">
        <v>144</v>
      </c>
      <c r="C167" s="97" t="s">
        <v>333</v>
      </c>
      <c r="D167" s="60">
        <v>85538263.359999999</v>
      </c>
      <c r="E167" s="61">
        <v>24065865.359999999</v>
      </c>
      <c r="F167" s="62">
        <f>D167-E167</f>
        <v>61472398</v>
      </c>
    </row>
    <row r="168" spans="1:6" ht="14.4" x14ac:dyDescent="0.3">
      <c r="A168" s="57" t="s">
        <v>334</v>
      </c>
      <c r="B168" s="58" t="s">
        <v>144</v>
      </c>
      <c r="C168" s="97" t="s">
        <v>335</v>
      </c>
      <c r="D168" s="60">
        <v>1598566.61</v>
      </c>
      <c r="E168" s="61" t="s">
        <v>37</v>
      </c>
      <c r="F168" s="62">
        <f t="shared" si="8"/>
        <v>1598566.61</v>
      </c>
    </row>
    <row r="169" spans="1:6" ht="27.6" customHeight="1" x14ac:dyDescent="0.3">
      <c r="A169" s="95" t="s">
        <v>588</v>
      </c>
      <c r="B169" s="96" t="s">
        <v>144</v>
      </c>
      <c r="C169" s="97" t="s">
        <v>589</v>
      </c>
      <c r="D169" s="60">
        <v>1598566.61</v>
      </c>
      <c r="E169" s="99" t="s">
        <v>37</v>
      </c>
      <c r="F169" s="62">
        <f>D169</f>
        <v>1598566.61</v>
      </c>
    </row>
    <row r="170" spans="1:6" ht="36" customHeight="1" x14ac:dyDescent="0.3">
      <c r="A170" s="95" t="s">
        <v>534</v>
      </c>
      <c r="B170" s="58" t="s">
        <v>144</v>
      </c>
      <c r="C170" s="97" t="s">
        <v>336</v>
      </c>
      <c r="D170" s="60">
        <v>1598566.61</v>
      </c>
      <c r="E170" s="61" t="s">
        <v>37</v>
      </c>
      <c r="F170" s="62">
        <f t="shared" si="8"/>
        <v>1598566.61</v>
      </c>
    </row>
    <row r="171" spans="1:6" ht="16.8" customHeight="1" x14ac:dyDescent="0.3">
      <c r="A171" s="57" t="s">
        <v>337</v>
      </c>
      <c r="B171" s="58" t="s">
        <v>144</v>
      </c>
      <c r="C171" s="97" t="s">
        <v>338</v>
      </c>
      <c r="D171" s="60">
        <v>40000</v>
      </c>
      <c r="E171" s="61" t="s">
        <v>37</v>
      </c>
      <c r="F171" s="62">
        <f t="shared" si="8"/>
        <v>40000</v>
      </c>
    </row>
    <row r="172" spans="1:6" ht="26.4" customHeight="1" x14ac:dyDescent="0.3">
      <c r="A172" s="57" t="s">
        <v>156</v>
      </c>
      <c r="B172" s="58" t="s">
        <v>144</v>
      </c>
      <c r="C172" s="97" t="s">
        <v>339</v>
      </c>
      <c r="D172" s="60">
        <v>40000</v>
      </c>
      <c r="E172" s="61" t="s">
        <v>37</v>
      </c>
      <c r="F172" s="62">
        <f t="shared" si="8"/>
        <v>40000</v>
      </c>
    </row>
    <row r="173" spans="1:6" ht="14.4" x14ac:dyDescent="0.3">
      <c r="A173" s="57" t="s">
        <v>158</v>
      </c>
      <c r="B173" s="58" t="s">
        <v>144</v>
      </c>
      <c r="C173" s="59" t="s">
        <v>340</v>
      </c>
      <c r="D173" s="60">
        <v>40000</v>
      </c>
      <c r="E173" s="61" t="s">
        <v>37</v>
      </c>
      <c r="F173" s="62">
        <f t="shared" si="8"/>
        <v>40000</v>
      </c>
    </row>
    <row r="174" spans="1:6" ht="39.6" customHeight="1" x14ac:dyDescent="0.3">
      <c r="A174" s="57" t="s">
        <v>341</v>
      </c>
      <c r="B174" s="58" t="s">
        <v>144</v>
      </c>
      <c r="C174" s="97" t="s">
        <v>342</v>
      </c>
      <c r="D174" s="60">
        <v>37797</v>
      </c>
      <c r="E174" s="61" t="s">
        <v>37</v>
      </c>
      <c r="F174" s="62">
        <f t="shared" si="8"/>
        <v>37797</v>
      </c>
    </row>
    <row r="175" spans="1:6" ht="25.2" customHeight="1" x14ac:dyDescent="0.3">
      <c r="A175" s="57" t="s">
        <v>156</v>
      </c>
      <c r="B175" s="58" t="s">
        <v>144</v>
      </c>
      <c r="C175" s="97" t="s">
        <v>343</v>
      </c>
      <c r="D175" s="60">
        <v>37797</v>
      </c>
      <c r="E175" s="61" t="s">
        <v>37</v>
      </c>
      <c r="F175" s="62">
        <f t="shared" si="8"/>
        <v>37797</v>
      </c>
    </row>
    <row r="176" spans="1:6" ht="14.4" x14ac:dyDescent="0.3">
      <c r="A176" s="57" t="s">
        <v>158</v>
      </c>
      <c r="B176" s="58" t="s">
        <v>144</v>
      </c>
      <c r="C176" s="59" t="s">
        <v>344</v>
      </c>
      <c r="D176" s="60">
        <v>37797</v>
      </c>
      <c r="E176" s="61" t="s">
        <v>37</v>
      </c>
      <c r="F176" s="62">
        <f t="shared" si="8"/>
        <v>37797</v>
      </c>
    </row>
    <row r="177" spans="1:6" ht="25.2" customHeight="1" x14ac:dyDescent="0.3">
      <c r="A177" s="57" t="s">
        <v>345</v>
      </c>
      <c r="B177" s="58" t="s">
        <v>144</v>
      </c>
      <c r="C177" s="97" t="s">
        <v>346</v>
      </c>
      <c r="D177" s="60">
        <v>1520769.61</v>
      </c>
      <c r="E177" s="61" t="s">
        <v>37</v>
      </c>
      <c r="F177" s="62">
        <f t="shared" si="8"/>
        <v>1520769.61</v>
      </c>
    </row>
    <row r="178" spans="1:6" ht="28.8" customHeight="1" x14ac:dyDescent="0.3">
      <c r="A178" s="57" t="s">
        <v>156</v>
      </c>
      <c r="B178" s="58" t="s">
        <v>144</v>
      </c>
      <c r="C178" s="97" t="s">
        <v>347</v>
      </c>
      <c r="D178" s="60">
        <v>1520769.61</v>
      </c>
      <c r="E178" s="61" t="s">
        <v>37</v>
      </c>
      <c r="F178" s="62">
        <f t="shared" si="8"/>
        <v>1520769.61</v>
      </c>
    </row>
    <row r="179" spans="1:6" ht="14.4" x14ac:dyDescent="0.3">
      <c r="A179" s="57" t="s">
        <v>158</v>
      </c>
      <c r="B179" s="58" t="s">
        <v>144</v>
      </c>
      <c r="C179" s="59" t="s">
        <v>348</v>
      </c>
      <c r="D179" s="60">
        <v>1520769.61</v>
      </c>
      <c r="E179" s="61" t="s">
        <v>37</v>
      </c>
      <c r="F179" s="62">
        <f t="shared" si="8"/>
        <v>1520769.61</v>
      </c>
    </row>
    <row r="180" spans="1:6" ht="18.600000000000001" customHeight="1" x14ac:dyDescent="0.3">
      <c r="A180" s="57" t="s">
        <v>349</v>
      </c>
      <c r="B180" s="58" t="s">
        <v>144</v>
      </c>
      <c r="C180" s="97" t="s">
        <v>350</v>
      </c>
      <c r="D180" s="60">
        <v>12660003</v>
      </c>
      <c r="E180" s="61">
        <v>1352</v>
      </c>
      <c r="F180" s="62">
        <f t="shared" si="8"/>
        <v>12658651</v>
      </c>
    </row>
    <row r="181" spans="1:6" ht="28.8" customHeight="1" x14ac:dyDescent="0.3">
      <c r="A181" s="95" t="s">
        <v>588</v>
      </c>
      <c r="B181" s="96" t="s">
        <v>144</v>
      </c>
      <c r="C181" s="97" t="s">
        <v>587</v>
      </c>
      <c r="D181" s="60">
        <v>80000</v>
      </c>
      <c r="E181" s="99" t="s">
        <v>37</v>
      </c>
      <c r="F181" s="62">
        <v>80000</v>
      </c>
    </row>
    <row r="182" spans="1:6" ht="34.799999999999997" customHeight="1" x14ac:dyDescent="0.3">
      <c r="A182" s="95" t="s">
        <v>534</v>
      </c>
      <c r="B182" s="58" t="s">
        <v>144</v>
      </c>
      <c r="C182" s="97" t="s">
        <v>351</v>
      </c>
      <c r="D182" s="60">
        <v>80000</v>
      </c>
      <c r="E182" s="61" t="s">
        <v>37</v>
      </c>
      <c r="F182" s="62">
        <f t="shared" si="8"/>
        <v>80000</v>
      </c>
    </row>
    <row r="183" spans="1:6" ht="14.4" x14ac:dyDescent="0.3">
      <c r="A183" s="57" t="s">
        <v>352</v>
      </c>
      <c r="B183" s="58" t="s">
        <v>144</v>
      </c>
      <c r="C183" s="97" t="s">
        <v>353</v>
      </c>
      <c r="D183" s="60">
        <v>80000</v>
      </c>
      <c r="E183" s="61" t="s">
        <v>37</v>
      </c>
      <c r="F183" s="62">
        <f t="shared" si="8"/>
        <v>80000</v>
      </c>
    </row>
    <row r="184" spans="1:6" ht="25.8" customHeight="1" x14ac:dyDescent="0.3">
      <c r="A184" s="57" t="s">
        <v>156</v>
      </c>
      <c r="B184" s="58" t="s">
        <v>144</v>
      </c>
      <c r="C184" s="59" t="s">
        <v>354</v>
      </c>
      <c r="D184" s="60">
        <v>80000</v>
      </c>
      <c r="E184" s="61" t="s">
        <v>37</v>
      </c>
      <c r="F184" s="62">
        <f t="shared" si="8"/>
        <v>80000</v>
      </c>
    </row>
    <row r="185" spans="1:6" ht="14.4" x14ac:dyDescent="0.3">
      <c r="A185" s="57" t="s">
        <v>158</v>
      </c>
      <c r="B185" s="58" t="s">
        <v>144</v>
      </c>
      <c r="C185" s="59" t="s">
        <v>355</v>
      </c>
      <c r="D185" s="60">
        <v>80000</v>
      </c>
      <c r="E185" s="61" t="s">
        <v>37</v>
      </c>
      <c r="F185" s="62">
        <f t="shared" si="8"/>
        <v>80000</v>
      </c>
    </row>
    <row r="186" spans="1:6" ht="36.6" customHeight="1" x14ac:dyDescent="0.3">
      <c r="A186" s="95" t="s">
        <v>586</v>
      </c>
      <c r="B186" s="96" t="s">
        <v>144</v>
      </c>
      <c r="C186" s="97" t="s">
        <v>585</v>
      </c>
      <c r="D186" s="60">
        <v>12574600</v>
      </c>
      <c r="E186" s="99" t="s">
        <v>37</v>
      </c>
      <c r="F186" s="62">
        <v>12574600</v>
      </c>
    </row>
    <row r="187" spans="1:6" ht="31.8" customHeight="1" x14ac:dyDescent="0.3">
      <c r="A187" s="95" t="s">
        <v>584</v>
      </c>
      <c r="B187" s="58" t="s">
        <v>144</v>
      </c>
      <c r="C187" s="97" t="s">
        <v>356</v>
      </c>
      <c r="D187" s="60">
        <v>12574600</v>
      </c>
      <c r="E187" s="61" t="s">
        <v>37</v>
      </c>
      <c r="F187" s="62">
        <f t="shared" si="8"/>
        <v>12574600</v>
      </c>
    </row>
    <row r="188" spans="1:6" ht="45" customHeight="1" x14ac:dyDescent="0.3">
      <c r="A188" s="57" t="s">
        <v>324</v>
      </c>
      <c r="B188" s="58" t="s">
        <v>144</v>
      </c>
      <c r="C188" s="97" t="s">
        <v>357</v>
      </c>
      <c r="D188" s="60">
        <v>220000</v>
      </c>
      <c r="E188" s="61" t="s">
        <v>37</v>
      </c>
      <c r="F188" s="62">
        <f t="shared" si="8"/>
        <v>220000</v>
      </c>
    </row>
    <row r="189" spans="1:6" ht="14.4" x14ac:dyDescent="0.3">
      <c r="A189" s="57" t="s">
        <v>137</v>
      </c>
      <c r="B189" s="58" t="s">
        <v>144</v>
      </c>
      <c r="C189" s="59" t="s">
        <v>358</v>
      </c>
      <c r="D189" s="60">
        <v>220000</v>
      </c>
      <c r="E189" s="61" t="s">
        <v>37</v>
      </c>
      <c r="F189" s="62">
        <f t="shared" si="8"/>
        <v>220000</v>
      </c>
    </row>
    <row r="190" spans="1:6" ht="56.4" customHeight="1" x14ac:dyDescent="0.3">
      <c r="A190" s="63" t="s">
        <v>359</v>
      </c>
      <c r="B190" s="58" t="s">
        <v>144</v>
      </c>
      <c r="C190" s="97" t="s">
        <v>360</v>
      </c>
      <c r="D190" s="60">
        <v>100</v>
      </c>
      <c r="E190" s="61" t="s">
        <v>37</v>
      </c>
      <c r="F190" s="62">
        <f t="shared" si="8"/>
        <v>100</v>
      </c>
    </row>
    <row r="191" spans="1:6" ht="14.4" x14ac:dyDescent="0.3">
      <c r="A191" s="57" t="s">
        <v>137</v>
      </c>
      <c r="B191" s="58" t="s">
        <v>144</v>
      </c>
      <c r="C191" s="59" t="s">
        <v>361</v>
      </c>
      <c r="D191" s="60">
        <v>100</v>
      </c>
      <c r="E191" s="61" t="s">
        <v>37</v>
      </c>
      <c r="F191" s="62">
        <f t="shared" si="8"/>
        <v>100</v>
      </c>
    </row>
    <row r="192" spans="1:6" ht="28.2" customHeight="1" x14ac:dyDescent="0.3">
      <c r="A192" s="57" t="s">
        <v>362</v>
      </c>
      <c r="B192" s="58" t="s">
        <v>144</v>
      </c>
      <c r="C192" s="97" t="s">
        <v>363</v>
      </c>
      <c r="D192" s="60">
        <v>1500000</v>
      </c>
      <c r="E192" s="61" t="s">
        <v>37</v>
      </c>
      <c r="F192" s="62">
        <f t="shared" si="8"/>
        <v>1500000</v>
      </c>
    </row>
    <row r="193" spans="1:6" ht="24.6" customHeight="1" x14ac:dyDescent="0.3">
      <c r="A193" s="57" t="s">
        <v>156</v>
      </c>
      <c r="B193" s="58" t="s">
        <v>144</v>
      </c>
      <c r="C193" s="97" t="s">
        <v>364</v>
      </c>
      <c r="D193" s="60">
        <v>1500000</v>
      </c>
      <c r="E193" s="61" t="s">
        <v>37</v>
      </c>
      <c r="F193" s="62">
        <f t="shared" si="8"/>
        <v>1500000</v>
      </c>
    </row>
    <row r="194" spans="1:6" ht="14.4" x14ac:dyDescent="0.3">
      <c r="A194" s="57" t="s">
        <v>158</v>
      </c>
      <c r="B194" s="58" t="s">
        <v>144</v>
      </c>
      <c r="C194" s="97" t="s">
        <v>365</v>
      </c>
      <c r="D194" s="60">
        <v>1500000</v>
      </c>
      <c r="E194" s="61" t="s">
        <v>37</v>
      </c>
      <c r="F194" s="62">
        <f t="shared" si="8"/>
        <v>1500000</v>
      </c>
    </row>
    <row r="195" spans="1:6" ht="36.6" customHeight="1" x14ac:dyDescent="0.3">
      <c r="A195" s="57" t="s">
        <v>366</v>
      </c>
      <c r="B195" s="58" t="s">
        <v>144</v>
      </c>
      <c r="C195" s="97" t="s">
        <v>367</v>
      </c>
      <c r="D195" s="60">
        <v>10854500</v>
      </c>
      <c r="E195" s="61" t="s">
        <v>37</v>
      </c>
      <c r="F195" s="62">
        <f t="shared" si="8"/>
        <v>10854500</v>
      </c>
    </row>
    <row r="196" spans="1:6" ht="37.65" customHeight="1" x14ac:dyDescent="0.3">
      <c r="A196" s="57" t="s">
        <v>305</v>
      </c>
      <c r="B196" s="58" t="s">
        <v>144</v>
      </c>
      <c r="C196" s="97" t="s">
        <v>368</v>
      </c>
      <c r="D196" s="60">
        <v>10854500</v>
      </c>
      <c r="E196" s="61" t="s">
        <v>37</v>
      </c>
      <c r="F196" s="62">
        <f t="shared" si="8"/>
        <v>10854500</v>
      </c>
    </row>
    <row r="197" spans="1:6" ht="45.6" customHeight="1" x14ac:dyDescent="0.3">
      <c r="A197" s="57" t="s">
        <v>307</v>
      </c>
      <c r="B197" s="58" t="s">
        <v>144</v>
      </c>
      <c r="C197" s="59" t="s">
        <v>369</v>
      </c>
      <c r="D197" s="60">
        <v>10854500</v>
      </c>
      <c r="E197" s="61" t="s">
        <v>37</v>
      </c>
      <c r="F197" s="62">
        <f t="shared" si="8"/>
        <v>10854500</v>
      </c>
    </row>
    <row r="198" spans="1:6" ht="14.4" x14ac:dyDescent="0.3">
      <c r="A198" s="57" t="s">
        <v>179</v>
      </c>
      <c r="B198" s="58" t="s">
        <v>144</v>
      </c>
      <c r="C198" s="97" t="s">
        <v>370</v>
      </c>
      <c r="D198" s="60">
        <v>5403</v>
      </c>
      <c r="E198" s="61">
        <v>1352</v>
      </c>
      <c r="F198" s="62">
        <f t="shared" si="8"/>
        <v>4051</v>
      </c>
    </row>
    <row r="199" spans="1:6" ht="14.4" x14ac:dyDescent="0.3">
      <c r="A199" s="57" t="s">
        <v>258</v>
      </c>
      <c r="B199" s="58" t="s">
        <v>144</v>
      </c>
      <c r="C199" s="97" t="s">
        <v>371</v>
      </c>
      <c r="D199" s="60">
        <v>5403</v>
      </c>
      <c r="E199" s="61">
        <v>1352</v>
      </c>
      <c r="F199" s="62">
        <f t="shared" si="8"/>
        <v>4051</v>
      </c>
    </row>
    <row r="200" spans="1:6" ht="14.4" x14ac:dyDescent="0.3">
      <c r="A200" s="57" t="s">
        <v>231</v>
      </c>
      <c r="B200" s="58" t="s">
        <v>144</v>
      </c>
      <c r="C200" s="97" t="s">
        <v>372</v>
      </c>
      <c r="D200" s="60">
        <v>5403</v>
      </c>
      <c r="E200" s="61">
        <v>1352</v>
      </c>
      <c r="F200" s="62">
        <f t="shared" si="8"/>
        <v>4051</v>
      </c>
    </row>
    <row r="201" spans="1:6" ht="14.4" x14ac:dyDescent="0.3">
      <c r="A201" s="57" t="s">
        <v>263</v>
      </c>
      <c r="B201" s="58" t="s">
        <v>144</v>
      </c>
      <c r="C201" s="59" t="s">
        <v>373</v>
      </c>
      <c r="D201" s="60">
        <v>5403</v>
      </c>
      <c r="E201" s="61">
        <v>1352</v>
      </c>
      <c r="F201" s="62">
        <f t="shared" si="8"/>
        <v>4051</v>
      </c>
    </row>
    <row r="202" spans="1:6" ht="14.4" x14ac:dyDescent="0.3">
      <c r="A202" s="57" t="s">
        <v>374</v>
      </c>
      <c r="B202" s="58" t="s">
        <v>144</v>
      </c>
      <c r="C202" s="97" t="s">
        <v>375</v>
      </c>
      <c r="D202" s="60">
        <v>71279693.75</v>
      </c>
      <c r="E202" s="61">
        <v>24064513.359999999</v>
      </c>
      <c r="F202" s="62">
        <f>D202-E202</f>
        <v>47215180.390000001</v>
      </c>
    </row>
    <row r="203" spans="1:6" ht="35.4" customHeight="1" x14ac:dyDescent="0.3">
      <c r="A203" s="95" t="s">
        <v>583</v>
      </c>
      <c r="B203" s="96" t="s">
        <v>144</v>
      </c>
      <c r="C203" s="97" t="s">
        <v>582</v>
      </c>
      <c r="D203" s="60">
        <v>50000</v>
      </c>
      <c r="E203" s="99" t="s">
        <v>37</v>
      </c>
      <c r="F203" s="62">
        <v>50000</v>
      </c>
    </row>
    <row r="204" spans="1:6" ht="23.4" customHeight="1" x14ac:dyDescent="0.3">
      <c r="A204" s="95" t="s">
        <v>538</v>
      </c>
      <c r="B204" s="58" t="s">
        <v>144</v>
      </c>
      <c r="C204" s="97" t="s">
        <v>581</v>
      </c>
      <c r="D204" s="60">
        <v>50000</v>
      </c>
      <c r="E204" s="61" t="s">
        <v>37</v>
      </c>
      <c r="F204" s="62">
        <f t="shared" si="8"/>
        <v>50000</v>
      </c>
    </row>
    <row r="205" spans="1:6" ht="26.4" customHeight="1" x14ac:dyDescent="0.3">
      <c r="A205" s="57" t="s">
        <v>376</v>
      </c>
      <c r="B205" s="58" t="s">
        <v>144</v>
      </c>
      <c r="C205" s="97" t="s">
        <v>377</v>
      </c>
      <c r="D205" s="60">
        <v>50000</v>
      </c>
      <c r="E205" s="61" t="s">
        <v>37</v>
      </c>
      <c r="F205" s="62">
        <f t="shared" si="8"/>
        <v>50000</v>
      </c>
    </row>
    <row r="206" spans="1:6" ht="25.8" customHeight="1" x14ac:dyDescent="0.3">
      <c r="A206" s="57" t="s">
        <v>156</v>
      </c>
      <c r="B206" s="58" t="s">
        <v>144</v>
      </c>
      <c r="C206" s="97" t="s">
        <v>378</v>
      </c>
      <c r="D206" s="60">
        <v>45000</v>
      </c>
      <c r="E206" s="61" t="s">
        <v>37</v>
      </c>
      <c r="F206" s="62">
        <f t="shared" si="8"/>
        <v>45000</v>
      </c>
    </row>
    <row r="207" spans="1:6" ht="14.4" x14ac:dyDescent="0.3">
      <c r="A207" s="57" t="s">
        <v>158</v>
      </c>
      <c r="B207" s="58" t="s">
        <v>144</v>
      </c>
      <c r="C207" s="59" t="s">
        <v>379</v>
      </c>
      <c r="D207" s="60">
        <v>45000</v>
      </c>
      <c r="E207" s="61" t="s">
        <v>37</v>
      </c>
      <c r="F207" s="62">
        <f t="shared" si="8"/>
        <v>45000</v>
      </c>
    </row>
    <row r="208" spans="1:6" ht="14.4" x14ac:dyDescent="0.3">
      <c r="A208" s="57" t="s">
        <v>231</v>
      </c>
      <c r="B208" s="58" t="s">
        <v>144</v>
      </c>
      <c r="C208" s="97" t="s">
        <v>380</v>
      </c>
      <c r="D208" s="60">
        <v>5000</v>
      </c>
      <c r="E208" s="61" t="s">
        <v>37</v>
      </c>
      <c r="F208" s="62">
        <f t="shared" si="8"/>
        <v>5000</v>
      </c>
    </row>
    <row r="209" spans="1:6" ht="14.4" x14ac:dyDescent="0.3">
      <c r="A209" s="57" t="s">
        <v>233</v>
      </c>
      <c r="B209" s="58" t="s">
        <v>144</v>
      </c>
      <c r="C209" s="59" t="s">
        <v>381</v>
      </c>
      <c r="D209" s="60">
        <v>5000</v>
      </c>
      <c r="E209" s="61" t="s">
        <v>37</v>
      </c>
      <c r="F209" s="62">
        <f t="shared" si="8"/>
        <v>5000</v>
      </c>
    </row>
    <row r="210" spans="1:6" ht="36.6" customHeight="1" x14ac:dyDescent="0.3">
      <c r="A210" s="95" t="s">
        <v>610</v>
      </c>
      <c r="B210" s="58" t="s">
        <v>144</v>
      </c>
      <c r="C210" s="97" t="s">
        <v>579</v>
      </c>
      <c r="D210" s="60">
        <v>67918935.75</v>
      </c>
      <c r="E210" s="61">
        <v>21302488.120000001</v>
      </c>
      <c r="F210" s="62">
        <f>D210-E210</f>
        <v>46616447.629999995</v>
      </c>
    </row>
    <row r="211" spans="1:6" ht="32.4" customHeight="1" x14ac:dyDescent="0.3">
      <c r="A211" s="95" t="s">
        <v>611</v>
      </c>
      <c r="B211" s="96" t="s">
        <v>144</v>
      </c>
      <c r="C211" s="97" t="s">
        <v>580</v>
      </c>
      <c r="D211" s="60">
        <v>43287392.149999999</v>
      </c>
      <c r="E211" s="61">
        <v>16005785.220000001</v>
      </c>
      <c r="F211" s="62">
        <f>D211-E211</f>
        <v>27281606.93</v>
      </c>
    </row>
    <row r="212" spans="1:6" ht="64.8" customHeight="1" x14ac:dyDescent="0.3">
      <c r="A212" s="63" t="s">
        <v>382</v>
      </c>
      <c r="B212" s="58" t="s">
        <v>144</v>
      </c>
      <c r="C212" s="97" t="s">
        <v>383</v>
      </c>
      <c r="D212" s="60">
        <v>43287392.149999999</v>
      </c>
      <c r="E212" s="61">
        <v>16005785.220000001</v>
      </c>
      <c r="F212" s="62">
        <f>D212-E212</f>
        <v>27281606.93</v>
      </c>
    </row>
    <row r="213" spans="1:6" ht="14.4" x14ac:dyDescent="0.3">
      <c r="A213" s="57" t="s">
        <v>384</v>
      </c>
      <c r="B213" s="58" t="s">
        <v>144</v>
      </c>
      <c r="C213" s="97" t="s">
        <v>385</v>
      </c>
      <c r="D213" s="60">
        <v>31941700</v>
      </c>
      <c r="E213" s="61">
        <v>11373379.449999999</v>
      </c>
      <c r="F213" s="62">
        <f>D213-E213</f>
        <v>20568320.550000001</v>
      </c>
    </row>
    <row r="214" spans="1:6" ht="14.4" x14ac:dyDescent="0.3">
      <c r="A214" s="57" t="s">
        <v>386</v>
      </c>
      <c r="B214" s="58" t="s">
        <v>144</v>
      </c>
      <c r="C214" s="97" t="s">
        <v>387</v>
      </c>
      <c r="D214" s="60">
        <v>24523909.73</v>
      </c>
      <c r="E214" s="61">
        <v>8945644.2400000002</v>
      </c>
      <c r="F214" s="62">
        <f>D214-E214</f>
        <v>15578265.49</v>
      </c>
    </row>
    <row r="215" spans="1:6" ht="31.8" customHeight="1" x14ac:dyDescent="0.3">
      <c r="A215" s="57" t="s">
        <v>388</v>
      </c>
      <c r="B215" s="58" t="s">
        <v>144</v>
      </c>
      <c r="C215" s="59" t="s">
        <v>389</v>
      </c>
      <c r="D215" s="60">
        <v>7408900</v>
      </c>
      <c r="E215" s="61">
        <v>2427735.21</v>
      </c>
      <c r="F215" s="62">
        <f t="shared" si="8"/>
        <v>4981164.79</v>
      </c>
    </row>
    <row r="216" spans="1:6" ht="27.6" customHeight="1" x14ac:dyDescent="0.3">
      <c r="A216" s="57" t="s">
        <v>156</v>
      </c>
      <c r="B216" s="58" t="s">
        <v>144</v>
      </c>
      <c r="C216" s="59" t="s">
        <v>390</v>
      </c>
      <c r="D216" s="60">
        <v>11256592.15</v>
      </c>
      <c r="E216" s="61">
        <v>4611708.5</v>
      </c>
      <c r="F216" s="62">
        <f>D216-E216</f>
        <v>6644883.6500000004</v>
      </c>
    </row>
    <row r="217" spans="1:6" ht="14.4" x14ac:dyDescent="0.3">
      <c r="A217" s="57" t="s">
        <v>158</v>
      </c>
      <c r="B217" s="58" t="s">
        <v>144</v>
      </c>
      <c r="C217" s="59" t="s">
        <v>391</v>
      </c>
      <c r="D217" s="60">
        <v>10855092.15</v>
      </c>
      <c r="E217" s="61">
        <v>4589268.1399999997</v>
      </c>
      <c r="F217" s="62">
        <f>D217-E217</f>
        <v>6265824.0100000007</v>
      </c>
    </row>
    <row r="218" spans="1:6" ht="14.4" x14ac:dyDescent="0.3">
      <c r="A218" s="57" t="s">
        <v>392</v>
      </c>
      <c r="B218" s="58" t="s">
        <v>144</v>
      </c>
      <c r="C218" s="59" t="s">
        <v>393</v>
      </c>
      <c r="D218" s="60">
        <v>401500</v>
      </c>
      <c r="E218" s="61">
        <v>22440.36</v>
      </c>
      <c r="F218" s="62">
        <f>D218-E218</f>
        <v>379059.64</v>
      </c>
    </row>
    <row r="219" spans="1:6" ht="14.4" x14ac:dyDescent="0.3">
      <c r="A219" s="57" t="s">
        <v>231</v>
      </c>
      <c r="B219" s="58" t="s">
        <v>144</v>
      </c>
      <c r="C219" s="59" t="s">
        <v>394</v>
      </c>
      <c r="D219" s="60">
        <v>89100</v>
      </c>
      <c r="E219" s="61">
        <v>11807</v>
      </c>
      <c r="F219" s="62">
        <f t="shared" si="8"/>
        <v>77293</v>
      </c>
    </row>
    <row r="220" spans="1:6" ht="18.75" customHeight="1" x14ac:dyDescent="0.3">
      <c r="A220" s="57" t="s">
        <v>261</v>
      </c>
      <c r="B220" s="58" t="s">
        <v>144</v>
      </c>
      <c r="C220" s="59" t="s">
        <v>395</v>
      </c>
      <c r="D220" s="60">
        <v>2500</v>
      </c>
      <c r="E220" s="61">
        <v>619</v>
      </c>
      <c r="F220" s="62">
        <f t="shared" si="8"/>
        <v>1881</v>
      </c>
    </row>
    <row r="221" spans="1:6" ht="14.4" x14ac:dyDescent="0.3">
      <c r="A221" s="57" t="s">
        <v>263</v>
      </c>
      <c r="B221" s="58" t="s">
        <v>144</v>
      </c>
      <c r="C221" s="59" t="s">
        <v>396</v>
      </c>
      <c r="D221" s="60">
        <v>56600</v>
      </c>
      <c r="E221" s="61">
        <v>11188</v>
      </c>
      <c r="F221" s="62">
        <f t="shared" si="8"/>
        <v>45412</v>
      </c>
    </row>
    <row r="222" spans="1:6" ht="14.4" x14ac:dyDescent="0.3">
      <c r="A222" s="57" t="s">
        <v>233</v>
      </c>
      <c r="B222" s="58" t="s">
        <v>144</v>
      </c>
      <c r="C222" s="59" t="s">
        <v>397</v>
      </c>
      <c r="D222" s="60">
        <v>30000</v>
      </c>
      <c r="E222" s="61" t="s">
        <v>37</v>
      </c>
      <c r="F222" s="62">
        <f t="shared" si="8"/>
        <v>30000</v>
      </c>
    </row>
    <row r="223" spans="1:6" ht="25.2" customHeight="1" x14ac:dyDescent="0.3">
      <c r="A223" s="95" t="s">
        <v>578</v>
      </c>
      <c r="B223" s="96" t="s">
        <v>144</v>
      </c>
      <c r="C223" s="97" t="s">
        <v>577</v>
      </c>
      <c r="D223" s="60">
        <v>5453828</v>
      </c>
      <c r="E223" s="99">
        <v>11592</v>
      </c>
      <c r="F223" s="62">
        <f>D223-E223</f>
        <v>5442236</v>
      </c>
    </row>
    <row r="224" spans="1:6" ht="63.6" customHeight="1" x14ac:dyDescent="0.3">
      <c r="A224" s="63" t="s">
        <v>382</v>
      </c>
      <c r="B224" s="58" t="s">
        <v>144</v>
      </c>
      <c r="C224" s="97" t="s">
        <v>398</v>
      </c>
      <c r="D224" s="60">
        <v>1932000</v>
      </c>
      <c r="E224" s="61" t="s">
        <v>37</v>
      </c>
      <c r="F224" s="62">
        <f t="shared" si="8"/>
        <v>1932000</v>
      </c>
    </row>
    <row r="225" spans="1:6" ht="26.4" customHeight="1" x14ac:dyDescent="0.3">
      <c r="A225" s="57" t="s">
        <v>156</v>
      </c>
      <c r="B225" s="58" t="s">
        <v>144</v>
      </c>
      <c r="C225" s="59" t="s">
        <v>399</v>
      </c>
      <c r="D225" s="60">
        <v>1932000</v>
      </c>
      <c r="E225" s="61" t="s">
        <v>37</v>
      </c>
      <c r="F225" s="62">
        <f t="shared" si="8"/>
        <v>1932000</v>
      </c>
    </row>
    <row r="226" spans="1:6" ht="14.4" x14ac:dyDescent="0.3">
      <c r="A226" s="57" t="s">
        <v>158</v>
      </c>
      <c r="B226" s="58" t="s">
        <v>144</v>
      </c>
      <c r="C226" s="59" t="s">
        <v>400</v>
      </c>
      <c r="D226" s="60">
        <v>1132000</v>
      </c>
      <c r="E226" s="61" t="s">
        <v>37</v>
      </c>
      <c r="F226" s="62">
        <f t="shared" si="8"/>
        <v>1132000</v>
      </c>
    </row>
    <row r="227" spans="1:6" ht="14.4" x14ac:dyDescent="0.3">
      <c r="A227" s="57" t="s">
        <v>392</v>
      </c>
      <c r="B227" s="58" t="s">
        <v>144</v>
      </c>
      <c r="C227" s="59" t="s">
        <v>401</v>
      </c>
      <c r="D227" s="60">
        <v>800000</v>
      </c>
      <c r="E227" s="61" t="s">
        <v>37</v>
      </c>
      <c r="F227" s="62">
        <f t="shared" si="8"/>
        <v>800000</v>
      </c>
    </row>
    <row r="228" spans="1:6" ht="25.2" customHeight="1" x14ac:dyDescent="0.3">
      <c r="A228" s="57" t="s">
        <v>402</v>
      </c>
      <c r="B228" s="58" t="s">
        <v>144</v>
      </c>
      <c r="C228" s="97" t="s">
        <v>403</v>
      </c>
      <c r="D228" s="60">
        <v>2843128</v>
      </c>
      <c r="E228" s="61">
        <v>11592</v>
      </c>
      <c r="F228" s="62">
        <f>D228-E228</f>
        <v>2831536</v>
      </c>
    </row>
    <row r="229" spans="1:6" ht="23.4" customHeight="1" x14ac:dyDescent="0.3">
      <c r="A229" s="57" t="s">
        <v>156</v>
      </c>
      <c r="B229" s="58" t="s">
        <v>144</v>
      </c>
      <c r="C229" s="97" t="s">
        <v>404</v>
      </c>
      <c r="D229" s="60">
        <v>2843128</v>
      </c>
      <c r="E229" s="61">
        <v>11592</v>
      </c>
      <c r="F229" s="62">
        <f>D229-E229</f>
        <v>2831536</v>
      </c>
    </row>
    <row r="230" spans="1:6" ht="16.2" customHeight="1" x14ac:dyDescent="0.3">
      <c r="A230" s="57" t="s">
        <v>158</v>
      </c>
      <c r="B230" s="58" t="s">
        <v>144</v>
      </c>
      <c r="C230" s="59" t="s">
        <v>405</v>
      </c>
      <c r="D230" s="60">
        <v>2843128</v>
      </c>
      <c r="E230" s="61">
        <v>11592</v>
      </c>
      <c r="F230" s="62">
        <f>D230-E230</f>
        <v>2831536</v>
      </c>
    </row>
    <row r="231" spans="1:6" ht="28.8" customHeight="1" x14ac:dyDescent="0.3">
      <c r="A231" s="57" t="s">
        <v>406</v>
      </c>
      <c r="B231" s="58" t="s">
        <v>144</v>
      </c>
      <c r="C231" s="97" t="s">
        <v>407</v>
      </c>
      <c r="D231" s="60">
        <v>678700</v>
      </c>
      <c r="E231" s="61" t="s">
        <v>37</v>
      </c>
      <c r="F231" s="62">
        <f t="shared" si="8"/>
        <v>678700</v>
      </c>
    </row>
    <row r="232" spans="1:6" ht="25.8" customHeight="1" x14ac:dyDescent="0.3">
      <c r="A232" s="57" t="s">
        <v>156</v>
      </c>
      <c r="B232" s="58" t="s">
        <v>144</v>
      </c>
      <c r="C232" s="59" t="s">
        <v>408</v>
      </c>
      <c r="D232" s="60">
        <v>678700</v>
      </c>
      <c r="E232" s="61" t="s">
        <v>37</v>
      </c>
      <c r="F232" s="62">
        <f t="shared" si="8"/>
        <v>678700</v>
      </c>
    </row>
    <row r="233" spans="1:6" ht="18.600000000000001" customHeight="1" x14ac:dyDescent="0.3">
      <c r="A233" s="57" t="s">
        <v>158</v>
      </c>
      <c r="B233" s="58" t="s">
        <v>144</v>
      </c>
      <c r="C233" s="59" t="s">
        <v>409</v>
      </c>
      <c r="D233" s="60">
        <v>678700</v>
      </c>
      <c r="E233" s="61" t="s">
        <v>37</v>
      </c>
      <c r="F233" s="62">
        <f t="shared" ref="F233:F296" si="9">IF(OR(D233="-",IF(E233="-",0,E233)&gt;=IF(D233="-",0,D233)),"-",IF(D233="-",0,D233)-IF(E233="-",0,E233))</f>
        <v>678700</v>
      </c>
    </row>
    <row r="234" spans="1:6" ht="25.2" customHeight="1" x14ac:dyDescent="0.3">
      <c r="A234" s="95" t="s">
        <v>575</v>
      </c>
      <c r="B234" s="96" t="s">
        <v>144</v>
      </c>
      <c r="C234" s="97" t="s">
        <v>576</v>
      </c>
      <c r="D234" s="60">
        <v>19177715.600000001</v>
      </c>
      <c r="E234" s="61">
        <v>5285110.9000000004</v>
      </c>
      <c r="F234" s="62">
        <f>D234-E234</f>
        <v>13892604.700000001</v>
      </c>
    </row>
    <row r="235" spans="1:6" ht="65.400000000000006" customHeight="1" x14ac:dyDescent="0.3">
      <c r="A235" s="63" t="s">
        <v>382</v>
      </c>
      <c r="B235" s="58" t="s">
        <v>144</v>
      </c>
      <c r="C235" s="97" t="s">
        <v>410</v>
      </c>
      <c r="D235" s="60">
        <v>19177715.600000001</v>
      </c>
      <c r="E235" s="61">
        <v>5285110.9000000004</v>
      </c>
      <c r="F235" s="62">
        <f>D235-E235</f>
        <v>13892604.700000001</v>
      </c>
    </row>
    <row r="236" spans="1:6" ht="25.8" customHeight="1" x14ac:dyDescent="0.3">
      <c r="A236" s="57" t="s">
        <v>156</v>
      </c>
      <c r="B236" s="58" t="s">
        <v>144</v>
      </c>
      <c r="C236" s="59" t="s">
        <v>411</v>
      </c>
      <c r="D236" s="60">
        <v>19177715.600000001</v>
      </c>
      <c r="E236" s="61">
        <f>E237+E238</f>
        <v>5285110.9000000004</v>
      </c>
      <c r="F236" s="62">
        <f t="shared" si="9"/>
        <v>13892604.700000001</v>
      </c>
    </row>
    <row r="237" spans="1:6" ht="14.4" x14ac:dyDescent="0.3">
      <c r="A237" s="57" t="s">
        <v>158</v>
      </c>
      <c r="B237" s="58" t="s">
        <v>144</v>
      </c>
      <c r="C237" s="59" t="s">
        <v>412</v>
      </c>
      <c r="D237" s="60">
        <v>2700000</v>
      </c>
      <c r="E237" s="61">
        <v>576407.07999999996</v>
      </c>
      <c r="F237" s="62">
        <f>D237-E237</f>
        <v>2123592.92</v>
      </c>
    </row>
    <row r="238" spans="1:6" ht="14.4" x14ac:dyDescent="0.3">
      <c r="A238" s="57" t="s">
        <v>392</v>
      </c>
      <c r="B238" s="58" t="s">
        <v>144</v>
      </c>
      <c r="C238" s="59" t="s">
        <v>413</v>
      </c>
      <c r="D238" s="60">
        <v>16477715.6</v>
      </c>
      <c r="E238" s="61">
        <v>4708703.82</v>
      </c>
      <c r="F238" s="62">
        <f>D238-E238</f>
        <v>11769011.779999999</v>
      </c>
    </row>
    <row r="239" spans="1:6" ht="14.4" x14ac:dyDescent="0.3">
      <c r="A239" s="57" t="s">
        <v>414</v>
      </c>
      <c r="B239" s="58" t="s">
        <v>144</v>
      </c>
      <c r="C239" s="59" t="s">
        <v>415</v>
      </c>
      <c r="D239" s="60">
        <v>3007600</v>
      </c>
      <c r="E239" s="61">
        <v>2762025.24</v>
      </c>
      <c r="F239" s="62">
        <f t="shared" si="9"/>
        <v>245574.75999999978</v>
      </c>
    </row>
    <row r="240" spans="1:6" ht="21.6" x14ac:dyDescent="0.3">
      <c r="A240" s="95" t="s">
        <v>574</v>
      </c>
      <c r="B240" s="96" t="s">
        <v>144</v>
      </c>
      <c r="C240" s="97" t="s">
        <v>573</v>
      </c>
      <c r="D240" s="60">
        <v>3007600</v>
      </c>
      <c r="E240" s="61">
        <v>2762025.24</v>
      </c>
      <c r="F240" s="62">
        <f>D240-E240</f>
        <v>245574.75999999978</v>
      </c>
    </row>
    <row r="241" spans="1:6" ht="45.6" customHeight="1" x14ac:dyDescent="0.3">
      <c r="A241" s="57" t="s">
        <v>416</v>
      </c>
      <c r="B241" s="58" t="s">
        <v>144</v>
      </c>
      <c r="C241" s="97" t="s">
        <v>417</v>
      </c>
      <c r="D241" s="60">
        <v>3007600</v>
      </c>
      <c r="E241" s="61">
        <v>2762025.24</v>
      </c>
      <c r="F241" s="62">
        <f t="shared" si="9"/>
        <v>245574.75999999978</v>
      </c>
    </row>
    <row r="242" spans="1:6" ht="14.4" x14ac:dyDescent="0.3">
      <c r="A242" s="57" t="s">
        <v>137</v>
      </c>
      <c r="B242" s="58" t="s">
        <v>144</v>
      </c>
      <c r="C242" s="59" t="s">
        <v>418</v>
      </c>
      <c r="D242" s="60">
        <v>3007600</v>
      </c>
      <c r="E242" s="61">
        <v>2762025.24</v>
      </c>
      <c r="F242" s="62">
        <f t="shared" si="9"/>
        <v>245574.75999999978</v>
      </c>
    </row>
    <row r="243" spans="1:6" ht="37.200000000000003" customHeight="1" x14ac:dyDescent="0.3">
      <c r="A243" s="95" t="s">
        <v>539</v>
      </c>
      <c r="B243" s="58" t="s">
        <v>144</v>
      </c>
      <c r="C243" s="59" t="s">
        <v>419</v>
      </c>
      <c r="D243" s="60">
        <v>263158</v>
      </c>
      <c r="E243" s="61" t="s">
        <v>37</v>
      </c>
      <c r="F243" s="62">
        <f t="shared" si="9"/>
        <v>263158</v>
      </c>
    </row>
    <row r="244" spans="1:6" ht="18.75" customHeight="1" x14ac:dyDescent="0.3">
      <c r="A244" s="57" t="s">
        <v>420</v>
      </c>
      <c r="B244" s="58" t="s">
        <v>144</v>
      </c>
      <c r="C244" s="59" t="s">
        <v>421</v>
      </c>
      <c r="D244" s="60">
        <v>263158</v>
      </c>
      <c r="E244" s="61" t="s">
        <v>37</v>
      </c>
      <c r="F244" s="62">
        <f t="shared" si="9"/>
        <v>263158</v>
      </c>
    </row>
    <row r="245" spans="1:6" ht="22.8" customHeight="1" x14ac:dyDescent="0.3">
      <c r="A245" s="57" t="s">
        <v>156</v>
      </c>
      <c r="B245" s="58" t="s">
        <v>144</v>
      </c>
      <c r="C245" s="59" t="s">
        <v>422</v>
      </c>
      <c r="D245" s="60">
        <v>263158</v>
      </c>
      <c r="E245" s="61" t="s">
        <v>37</v>
      </c>
      <c r="F245" s="62">
        <f t="shared" si="9"/>
        <v>263158</v>
      </c>
    </row>
    <row r="246" spans="1:6" ht="16.2" customHeight="1" x14ac:dyDescent="0.3">
      <c r="A246" s="57" t="s">
        <v>158</v>
      </c>
      <c r="B246" s="58" t="s">
        <v>144</v>
      </c>
      <c r="C246" s="59" t="s">
        <v>423</v>
      </c>
      <c r="D246" s="60">
        <v>263158</v>
      </c>
      <c r="E246" s="61" t="s">
        <v>37</v>
      </c>
      <c r="F246" s="62">
        <f t="shared" si="9"/>
        <v>263158</v>
      </c>
    </row>
    <row r="247" spans="1:6" ht="26.4" customHeight="1" x14ac:dyDescent="0.3">
      <c r="A247" s="95" t="s">
        <v>612</v>
      </c>
      <c r="B247" s="58" t="s">
        <v>144</v>
      </c>
      <c r="C247" s="59" t="s">
        <v>424</v>
      </c>
      <c r="D247" s="60">
        <v>40000</v>
      </c>
      <c r="E247" s="61" t="s">
        <v>37</v>
      </c>
      <c r="F247" s="62">
        <f t="shared" si="9"/>
        <v>40000</v>
      </c>
    </row>
    <row r="248" spans="1:6" ht="16.2" customHeight="1" x14ac:dyDescent="0.3">
      <c r="A248" s="57" t="s">
        <v>337</v>
      </c>
      <c r="B248" s="58" t="s">
        <v>144</v>
      </c>
      <c r="C248" s="59" t="s">
        <v>425</v>
      </c>
      <c r="D248" s="60">
        <v>40000</v>
      </c>
      <c r="E248" s="61" t="s">
        <v>37</v>
      </c>
      <c r="F248" s="62">
        <f t="shared" si="9"/>
        <v>40000</v>
      </c>
    </row>
    <row r="249" spans="1:6" ht="28.8" customHeight="1" x14ac:dyDescent="0.3">
      <c r="A249" s="57" t="s">
        <v>156</v>
      </c>
      <c r="B249" s="58" t="s">
        <v>144</v>
      </c>
      <c r="C249" s="59" t="s">
        <v>426</v>
      </c>
      <c r="D249" s="60">
        <v>40000</v>
      </c>
      <c r="E249" s="61" t="s">
        <v>37</v>
      </c>
      <c r="F249" s="62">
        <f t="shared" si="9"/>
        <v>40000</v>
      </c>
    </row>
    <row r="250" spans="1:6" ht="14.4" x14ac:dyDescent="0.3">
      <c r="A250" s="57" t="s">
        <v>158</v>
      </c>
      <c r="B250" s="58" t="s">
        <v>144</v>
      </c>
      <c r="C250" s="59" t="s">
        <v>427</v>
      </c>
      <c r="D250" s="60">
        <v>40000</v>
      </c>
      <c r="E250" s="61" t="s">
        <v>37</v>
      </c>
      <c r="F250" s="62">
        <f t="shared" si="9"/>
        <v>40000</v>
      </c>
    </row>
    <row r="251" spans="1:6" ht="13.8" customHeight="1" x14ac:dyDescent="0.3">
      <c r="A251" s="57" t="s">
        <v>428</v>
      </c>
      <c r="B251" s="58" t="s">
        <v>144</v>
      </c>
      <c r="C251" s="59" t="s">
        <v>429</v>
      </c>
      <c r="D251" s="60">
        <v>120000</v>
      </c>
      <c r="E251" s="61" t="s">
        <v>37</v>
      </c>
      <c r="F251" s="62">
        <f t="shared" si="9"/>
        <v>120000</v>
      </c>
    </row>
    <row r="252" spans="1:6" ht="27" customHeight="1" x14ac:dyDescent="0.3">
      <c r="A252" s="57" t="s">
        <v>430</v>
      </c>
      <c r="B252" s="58" t="s">
        <v>144</v>
      </c>
      <c r="C252" s="59" t="s">
        <v>431</v>
      </c>
      <c r="D252" s="60">
        <v>100000</v>
      </c>
      <c r="E252" s="61" t="s">
        <v>37</v>
      </c>
      <c r="F252" s="62">
        <f t="shared" si="9"/>
        <v>100000</v>
      </c>
    </row>
    <row r="253" spans="1:6" ht="44.4" customHeight="1" x14ac:dyDescent="0.3">
      <c r="A253" s="95" t="s">
        <v>613</v>
      </c>
      <c r="B253" s="58" t="s">
        <v>144</v>
      </c>
      <c r="C253" s="59" t="s">
        <v>432</v>
      </c>
      <c r="D253" s="60">
        <v>100000</v>
      </c>
      <c r="E253" s="61" t="s">
        <v>37</v>
      </c>
      <c r="F253" s="62">
        <f t="shared" si="9"/>
        <v>100000</v>
      </c>
    </row>
    <row r="254" spans="1:6" ht="28.2" customHeight="1" x14ac:dyDescent="0.3">
      <c r="A254" s="57" t="s">
        <v>433</v>
      </c>
      <c r="B254" s="58" t="s">
        <v>144</v>
      </c>
      <c r="C254" s="59" t="s">
        <v>434</v>
      </c>
      <c r="D254" s="60">
        <v>100000</v>
      </c>
      <c r="E254" s="61" t="s">
        <v>37</v>
      </c>
      <c r="F254" s="62">
        <f t="shared" si="9"/>
        <v>100000</v>
      </c>
    </row>
    <row r="255" spans="1:6" ht="25.2" customHeight="1" x14ac:dyDescent="0.3">
      <c r="A255" s="57" t="s">
        <v>156</v>
      </c>
      <c r="B255" s="58" t="s">
        <v>144</v>
      </c>
      <c r="C255" s="59" t="s">
        <v>435</v>
      </c>
      <c r="D255" s="60">
        <v>100000</v>
      </c>
      <c r="E255" s="61" t="s">
        <v>37</v>
      </c>
      <c r="F255" s="62">
        <f t="shared" si="9"/>
        <v>100000</v>
      </c>
    </row>
    <row r="256" spans="1:6" ht="14.4" x14ac:dyDescent="0.3">
      <c r="A256" s="57" t="s">
        <v>158</v>
      </c>
      <c r="B256" s="58" t="s">
        <v>144</v>
      </c>
      <c r="C256" s="59" t="s">
        <v>436</v>
      </c>
      <c r="D256" s="60">
        <v>100000</v>
      </c>
      <c r="E256" s="61" t="s">
        <v>37</v>
      </c>
      <c r="F256" s="62">
        <f t="shared" si="9"/>
        <v>100000</v>
      </c>
    </row>
    <row r="257" spans="1:6" ht="14.4" x14ac:dyDescent="0.3">
      <c r="A257" s="57" t="s">
        <v>437</v>
      </c>
      <c r="B257" s="58" t="s">
        <v>144</v>
      </c>
      <c r="C257" s="59" t="s">
        <v>438</v>
      </c>
      <c r="D257" s="60">
        <v>20000</v>
      </c>
      <c r="E257" s="61" t="s">
        <v>37</v>
      </c>
      <c r="F257" s="62">
        <f t="shared" si="9"/>
        <v>20000</v>
      </c>
    </row>
    <row r="258" spans="1:6" ht="52.2" x14ac:dyDescent="0.3">
      <c r="A258" s="95" t="s">
        <v>540</v>
      </c>
      <c r="B258" s="58" t="s">
        <v>144</v>
      </c>
      <c r="C258" s="59" t="s">
        <v>439</v>
      </c>
      <c r="D258" s="60">
        <v>20000</v>
      </c>
      <c r="E258" s="61" t="s">
        <v>37</v>
      </c>
      <c r="F258" s="62">
        <f t="shared" si="9"/>
        <v>20000</v>
      </c>
    </row>
    <row r="259" spans="1:6" ht="67.2" customHeight="1" x14ac:dyDescent="0.3">
      <c r="A259" s="63" t="s">
        <v>382</v>
      </c>
      <c r="B259" s="58" t="s">
        <v>144</v>
      </c>
      <c r="C259" s="59" t="s">
        <v>440</v>
      </c>
      <c r="D259" s="60">
        <v>20000</v>
      </c>
      <c r="E259" s="61" t="s">
        <v>37</v>
      </c>
      <c r="F259" s="62">
        <f t="shared" si="9"/>
        <v>20000</v>
      </c>
    </row>
    <row r="260" spans="1:6" ht="14.4" x14ac:dyDescent="0.3">
      <c r="A260" s="57" t="s">
        <v>441</v>
      </c>
      <c r="B260" s="58" t="s">
        <v>144</v>
      </c>
      <c r="C260" s="59" t="s">
        <v>442</v>
      </c>
      <c r="D260" s="60">
        <v>20000</v>
      </c>
      <c r="E260" s="61" t="s">
        <v>37</v>
      </c>
      <c r="F260" s="62">
        <f t="shared" si="9"/>
        <v>20000</v>
      </c>
    </row>
    <row r="261" spans="1:6" ht="37.65" customHeight="1" x14ac:dyDescent="0.3">
      <c r="A261" s="57" t="s">
        <v>443</v>
      </c>
      <c r="B261" s="58" t="s">
        <v>144</v>
      </c>
      <c r="C261" s="59" t="s">
        <v>444</v>
      </c>
      <c r="D261" s="60">
        <v>20000</v>
      </c>
      <c r="E261" s="61" t="s">
        <v>37</v>
      </c>
      <c r="F261" s="62">
        <f t="shared" si="9"/>
        <v>20000</v>
      </c>
    </row>
    <row r="262" spans="1:6" ht="14.4" x14ac:dyDescent="0.3">
      <c r="A262" s="57" t="s">
        <v>445</v>
      </c>
      <c r="B262" s="58" t="s">
        <v>144</v>
      </c>
      <c r="C262" s="59" t="s">
        <v>446</v>
      </c>
      <c r="D262" s="60">
        <v>37449510</v>
      </c>
      <c r="E262" s="61">
        <v>14750200.939999999</v>
      </c>
      <c r="F262" s="62">
        <f>D262-E262</f>
        <v>22699309.060000002</v>
      </c>
    </row>
    <row r="263" spans="1:6" ht="14.4" x14ac:dyDescent="0.3">
      <c r="A263" s="57" t="s">
        <v>447</v>
      </c>
      <c r="B263" s="58" t="s">
        <v>144</v>
      </c>
      <c r="C263" s="59" t="s">
        <v>448</v>
      </c>
      <c r="D263" s="60">
        <v>37449510</v>
      </c>
      <c r="E263" s="61">
        <v>14750200.939999999</v>
      </c>
      <c r="F263" s="62">
        <f>D263-E263</f>
        <v>22699309.060000002</v>
      </c>
    </row>
    <row r="264" spans="1:6" ht="37.200000000000003" customHeight="1" x14ac:dyDescent="0.3">
      <c r="A264" s="95" t="s">
        <v>614</v>
      </c>
      <c r="B264" s="58" t="s">
        <v>144</v>
      </c>
      <c r="C264" s="97" t="s">
        <v>566</v>
      </c>
      <c r="D264" s="60">
        <v>37449510</v>
      </c>
      <c r="E264" s="61">
        <f>E265+E269+E276</f>
        <v>14750191.939999999</v>
      </c>
      <c r="F264" s="62">
        <f t="shared" si="9"/>
        <v>22699318.060000002</v>
      </c>
    </row>
    <row r="265" spans="1:6" ht="23.4" customHeight="1" x14ac:dyDescent="0.3">
      <c r="A265" s="95" t="s">
        <v>567</v>
      </c>
      <c r="B265" s="96" t="s">
        <v>144</v>
      </c>
      <c r="C265" s="97" t="s">
        <v>568</v>
      </c>
      <c r="D265" s="60">
        <v>34762610</v>
      </c>
      <c r="E265" s="61">
        <v>12671000</v>
      </c>
      <c r="F265" s="62">
        <f>D265-E265</f>
        <v>22091610</v>
      </c>
    </row>
    <row r="266" spans="1:6" ht="65.400000000000006" customHeight="1" x14ac:dyDescent="0.3">
      <c r="A266" s="63" t="s">
        <v>382</v>
      </c>
      <c r="B266" s="58" t="s">
        <v>144</v>
      </c>
      <c r="C266" s="97" t="s">
        <v>449</v>
      </c>
      <c r="D266" s="60">
        <v>34762610</v>
      </c>
      <c r="E266" s="61">
        <v>12671000</v>
      </c>
      <c r="F266" s="62">
        <f>D266-E266</f>
        <v>22091610</v>
      </c>
    </row>
    <row r="267" spans="1:6" ht="14.4" x14ac:dyDescent="0.3">
      <c r="A267" s="57" t="s">
        <v>441</v>
      </c>
      <c r="B267" s="58" t="s">
        <v>144</v>
      </c>
      <c r="C267" s="59" t="s">
        <v>450</v>
      </c>
      <c r="D267" s="60">
        <v>34762610</v>
      </c>
      <c r="E267" s="61">
        <v>12671000</v>
      </c>
      <c r="F267" s="62">
        <f>D267-E267</f>
        <v>22091610</v>
      </c>
    </row>
    <row r="268" spans="1:6" ht="37.65" customHeight="1" x14ac:dyDescent="0.3">
      <c r="A268" s="57" t="s">
        <v>443</v>
      </c>
      <c r="B268" s="58" t="s">
        <v>144</v>
      </c>
      <c r="C268" s="59" t="s">
        <v>451</v>
      </c>
      <c r="D268" s="60">
        <v>34762610</v>
      </c>
      <c r="E268" s="61">
        <v>12671000</v>
      </c>
      <c r="F268" s="62">
        <f>D268-E268</f>
        <v>22091610</v>
      </c>
    </row>
    <row r="269" spans="1:6" ht="26.4" customHeight="1" x14ac:dyDescent="0.3">
      <c r="A269" s="95" t="s">
        <v>569</v>
      </c>
      <c r="B269" s="96" t="s">
        <v>144</v>
      </c>
      <c r="C269" s="97" t="s">
        <v>570</v>
      </c>
      <c r="D269" s="60">
        <v>1033200</v>
      </c>
      <c r="E269" s="61">
        <v>532190.27</v>
      </c>
      <c r="F269" s="62">
        <f>D269-E269</f>
        <v>501009.73</v>
      </c>
    </row>
    <row r="270" spans="1:6" ht="37.799999999999997" customHeight="1" x14ac:dyDescent="0.3">
      <c r="A270" s="57" t="s">
        <v>452</v>
      </c>
      <c r="B270" s="58" t="s">
        <v>144</v>
      </c>
      <c r="C270" s="97" t="s">
        <v>453</v>
      </c>
      <c r="D270" s="60">
        <v>500000</v>
      </c>
      <c r="E270" s="61" t="s">
        <v>37</v>
      </c>
      <c r="F270" s="62">
        <f t="shared" si="9"/>
        <v>500000</v>
      </c>
    </row>
    <row r="271" spans="1:6" ht="14.4" x14ac:dyDescent="0.3">
      <c r="A271" s="57" t="s">
        <v>441</v>
      </c>
      <c r="B271" s="58" t="s">
        <v>144</v>
      </c>
      <c r="C271" s="59" t="s">
        <v>454</v>
      </c>
      <c r="D271" s="60">
        <v>500000</v>
      </c>
      <c r="E271" s="61" t="s">
        <v>37</v>
      </c>
      <c r="F271" s="62">
        <f t="shared" si="9"/>
        <v>500000</v>
      </c>
    </row>
    <row r="272" spans="1:6" ht="14.4" x14ac:dyDescent="0.3">
      <c r="A272" s="57" t="s">
        <v>455</v>
      </c>
      <c r="B272" s="58" t="s">
        <v>144</v>
      </c>
      <c r="C272" s="59" t="s">
        <v>456</v>
      </c>
      <c r="D272" s="60">
        <v>500000</v>
      </c>
      <c r="E272" s="61" t="s">
        <v>37</v>
      </c>
      <c r="F272" s="62">
        <f t="shared" si="9"/>
        <v>500000</v>
      </c>
    </row>
    <row r="273" spans="1:6" ht="37.799999999999997" customHeight="1" x14ac:dyDescent="0.3">
      <c r="A273" s="57" t="s">
        <v>457</v>
      </c>
      <c r="B273" s="58" t="s">
        <v>144</v>
      </c>
      <c r="C273" s="59" t="s">
        <v>458</v>
      </c>
      <c r="D273" s="60">
        <v>533200</v>
      </c>
      <c r="E273" s="61">
        <v>532190.27</v>
      </c>
      <c r="F273" s="62">
        <f>D273-E273</f>
        <v>1009.7299999999814</v>
      </c>
    </row>
    <row r="274" spans="1:6" ht="14.4" x14ac:dyDescent="0.3">
      <c r="A274" s="57" t="s">
        <v>441</v>
      </c>
      <c r="B274" s="58" t="s">
        <v>144</v>
      </c>
      <c r="C274" s="59" t="s">
        <v>459</v>
      </c>
      <c r="D274" s="60">
        <v>533200</v>
      </c>
      <c r="E274" s="61">
        <v>532190.27</v>
      </c>
      <c r="F274" s="62">
        <f>D274-E274</f>
        <v>1009.7299999999814</v>
      </c>
    </row>
    <row r="275" spans="1:6" ht="14.4" x14ac:dyDescent="0.3">
      <c r="A275" s="57" t="s">
        <v>455</v>
      </c>
      <c r="B275" s="58" t="s">
        <v>144</v>
      </c>
      <c r="C275" s="59" t="s">
        <v>460</v>
      </c>
      <c r="D275" s="60">
        <v>533200</v>
      </c>
      <c r="E275" s="61">
        <v>532190.27</v>
      </c>
      <c r="F275" s="62">
        <f>D275-E275</f>
        <v>1009.7299999999814</v>
      </c>
    </row>
    <row r="276" spans="1:6" ht="21.6" x14ac:dyDescent="0.3">
      <c r="A276" s="95" t="s">
        <v>572</v>
      </c>
      <c r="B276" s="96" t="s">
        <v>144</v>
      </c>
      <c r="C276" s="97" t="s">
        <v>571</v>
      </c>
      <c r="D276" s="60">
        <v>1653700</v>
      </c>
      <c r="E276" s="99">
        <v>1547001.67</v>
      </c>
      <c r="F276" s="62">
        <f>D276-E276</f>
        <v>106698.33000000007</v>
      </c>
    </row>
    <row r="277" spans="1:6" ht="56.4" customHeight="1" x14ac:dyDescent="0.3">
      <c r="A277" s="57" t="s">
        <v>461</v>
      </c>
      <c r="B277" s="58" t="s">
        <v>144</v>
      </c>
      <c r="C277" s="97" t="s">
        <v>462</v>
      </c>
      <c r="D277" s="60">
        <v>1653700</v>
      </c>
      <c r="E277" s="61">
        <v>1547001.67</v>
      </c>
      <c r="F277" s="62">
        <f t="shared" ref="F277:F279" si="10">D277-E277</f>
        <v>106698.33000000007</v>
      </c>
    </row>
    <row r="278" spans="1:6" ht="18" customHeight="1" x14ac:dyDescent="0.3">
      <c r="A278" s="57" t="s">
        <v>441</v>
      </c>
      <c r="B278" s="58" t="s">
        <v>144</v>
      </c>
      <c r="C278" s="59" t="s">
        <v>463</v>
      </c>
      <c r="D278" s="60">
        <v>1653700</v>
      </c>
      <c r="E278" s="61">
        <v>1547001.67</v>
      </c>
      <c r="F278" s="62">
        <f t="shared" si="10"/>
        <v>106698.33000000007</v>
      </c>
    </row>
    <row r="279" spans="1:6" ht="16.8" customHeight="1" x14ac:dyDescent="0.3">
      <c r="A279" s="57" t="s">
        <v>455</v>
      </c>
      <c r="B279" s="58" t="s">
        <v>144</v>
      </c>
      <c r="C279" s="59" t="s">
        <v>464</v>
      </c>
      <c r="D279" s="60">
        <v>1653700</v>
      </c>
      <c r="E279" s="61">
        <v>1547001.67</v>
      </c>
      <c r="F279" s="62">
        <f t="shared" si="10"/>
        <v>106698.33000000007</v>
      </c>
    </row>
    <row r="280" spans="1:6" ht="14.4" customHeight="1" x14ac:dyDescent="0.3">
      <c r="A280" s="57" t="s">
        <v>465</v>
      </c>
      <c r="B280" s="58" t="s">
        <v>144</v>
      </c>
      <c r="C280" s="59" t="s">
        <v>466</v>
      </c>
      <c r="D280" s="60">
        <v>217600</v>
      </c>
      <c r="E280" s="61">
        <v>89077</v>
      </c>
      <c r="F280" s="62">
        <f>D280-E280</f>
        <v>128523</v>
      </c>
    </row>
    <row r="281" spans="1:6" ht="12" customHeight="1" x14ac:dyDescent="0.3">
      <c r="A281" s="57" t="s">
        <v>467</v>
      </c>
      <c r="B281" s="58" t="s">
        <v>144</v>
      </c>
      <c r="C281" s="59" t="s">
        <v>468</v>
      </c>
      <c r="D281" s="60">
        <v>217600</v>
      </c>
      <c r="E281" s="61">
        <v>89077</v>
      </c>
      <c r="F281" s="62">
        <f>D281-E281</f>
        <v>128523</v>
      </c>
    </row>
    <row r="282" spans="1:6" ht="22.2" customHeight="1" x14ac:dyDescent="0.3">
      <c r="A282" s="95" t="s">
        <v>542</v>
      </c>
      <c r="B282" s="96" t="s">
        <v>144</v>
      </c>
      <c r="C282" s="97" t="s">
        <v>541</v>
      </c>
      <c r="D282" s="60">
        <v>217600</v>
      </c>
      <c r="E282" s="61">
        <v>89077</v>
      </c>
      <c r="F282" s="62">
        <f>D282-E282</f>
        <v>128523</v>
      </c>
    </row>
    <row r="283" spans="1:6" ht="33" customHeight="1" x14ac:dyDescent="0.3">
      <c r="A283" s="95" t="s">
        <v>543</v>
      </c>
      <c r="B283" s="58" t="s">
        <v>144</v>
      </c>
      <c r="C283" s="97" t="s">
        <v>469</v>
      </c>
      <c r="D283" s="60">
        <v>217600</v>
      </c>
      <c r="E283" s="61">
        <v>89077</v>
      </c>
      <c r="F283" s="62">
        <f>D283-E283</f>
        <v>128523</v>
      </c>
    </row>
    <row r="284" spans="1:6" ht="15.6" customHeight="1" x14ac:dyDescent="0.3">
      <c r="A284" s="57" t="s">
        <v>470</v>
      </c>
      <c r="B284" s="58" t="s">
        <v>144</v>
      </c>
      <c r="C284" s="59" t="s">
        <v>471</v>
      </c>
      <c r="D284" s="60">
        <v>217600</v>
      </c>
      <c r="E284" s="61">
        <v>89077</v>
      </c>
      <c r="F284" s="62">
        <f>D284-E284</f>
        <v>128523</v>
      </c>
    </row>
    <row r="285" spans="1:6" ht="15.6" customHeight="1" x14ac:dyDescent="0.3">
      <c r="A285" s="57" t="s">
        <v>472</v>
      </c>
      <c r="B285" s="58" t="s">
        <v>144</v>
      </c>
      <c r="C285" s="59" t="s">
        <v>473</v>
      </c>
      <c r="D285" s="60">
        <v>217600</v>
      </c>
      <c r="E285" s="61">
        <v>71261.600000000006</v>
      </c>
      <c r="F285" s="62">
        <f t="shared" si="9"/>
        <v>146338.4</v>
      </c>
    </row>
    <row r="286" spans="1:6" ht="14.4" x14ac:dyDescent="0.3">
      <c r="A286" s="57" t="s">
        <v>474</v>
      </c>
      <c r="B286" s="58" t="s">
        <v>144</v>
      </c>
      <c r="C286" s="59" t="s">
        <v>475</v>
      </c>
      <c r="D286" s="60">
        <v>217600</v>
      </c>
      <c r="E286" s="61">
        <v>71261.600000000006</v>
      </c>
      <c r="F286" s="62">
        <f t="shared" si="9"/>
        <v>146338.4</v>
      </c>
    </row>
    <row r="287" spans="1:6" ht="14.4" x14ac:dyDescent="0.3">
      <c r="A287" s="57" t="s">
        <v>476</v>
      </c>
      <c r="B287" s="58" t="s">
        <v>144</v>
      </c>
      <c r="C287" s="59" t="s">
        <v>477</v>
      </c>
      <c r="D287" s="60">
        <v>230000</v>
      </c>
      <c r="E287" s="61">
        <v>35000</v>
      </c>
      <c r="F287" s="62">
        <f t="shared" si="9"/>
        <v>195000</v>
      </c>
    </row>
    <row r="288" spans="1:6" ht="14.4" x14ac:dyDescent="0.3">
      <c r="A288" s="57" t="s">
        <v>478</v>
      </c>
      <c r="B288" s="58" t="s">
        <v>144</v>
      </c>
      <c r="C288" s="59" t="s">
        <v>479</v>
      </c>
      <c r="D288" s="60">
        <v>230000</v>
      </c>
      <c r="E288" s="61">
        <v>35000</v>
      </c>
      <c r="F288" s="62">
        <f t="shared" si="9"/>
        <v>195000</v>
      </c>
    </row>
    <row r="289" spans="1:6" ht="26.4" customHeight="1" x14ac:dyDescent="0.3">
      <c r="A289" s="95" t="s">
        <v>545</v>
      </c>
      <c r="B289" s="96" t="s">
        <v>144</v>
      </c>
      <c r="C289" s="97" t="s">
        <v>544</v>
      </c>
      <c r="D289" s="60">
        <v>230000</v>
      </c>
      <c r="E289" s="61">
        <v>35000</v>
      </c>
      <c r="F289" s="62">
        <f t="shared" si="9"/>
        <v>195000</v>
      </c>
    </row>
    <row r="290" spans="1:6" ht="25.8" customHeight="1" x14ac:dyDescent="0.3">
      <c r="A290" s="95" t="s">
        <v>546</v>
      </c>
      <c r="B290" s="58" t="s">
        <v>144</v>
      </c>
      <c r="C290" s="97" t="s">
        <v>480</v>
      </c>
      <c r="D290" s="60">
        <v>230000</v>
      </c>
      <c r="E290" s="61">
        <v>35000</v>
      </c>
      <c r="F290" s="62">
        <f t="shared" si="9"/>
        <v>195000</v>
      </c>
    </row>
    <row r="291" spans="1:6" ht="67.2" customHeight="1" x14ac:dyDescent="0.3">
      <c r="A291" s="63" t="s">
        <v>382</v>
      </c>
      <c r="B291" s="58" t="s">
        <v>144</v>
      </c>
      <c r="C291" s="59" t="s">
        <v>481</v>
      </c>
      <c r="D291" s="60">
        <v>30000</v>
      </c>
      <c r="E291" s="61" t="s">
        <v>37</v>
      </c>
      <c r="F291" s="62">
        <f t="shared" si="9"/>
        <v>30000</v>
      </c>
    </row>
    <row r="292" spans="1:6" ht="14.4" x14ac:dyDescent="0.3">
      <c r="A292" s="57" t="s">
        <v>441</v>
      </c>
      <c r="B292" s="58" t="s">
        <v>144</v>
      </c>
      <c r="C292" s="59" t="s">
        <v>482</v>
      </c>
      <c r="D292" s="60">
        <v>30000</v>
      </c>
      <c r="E292" s="61" t="s">
        <v>37</v>
      </c>
      <c r="F292" s="62">
        <f t="shared" si="9"/>
        <v>30000</v>
      </c>
    </row>
    <row r="293" spans="1:6" ht="37.65" customHeight="1" x14ac:dyDescent="0.3">
      <c r="A293" s="57" t="s">
        <v>443</v>
      </c>
      <c r="B293" s="58" t="s">
        <v>144</v>
      </c>
      <c r="C293" s="59" t="s">
        <v>483</v>
      </c>
      <c r="D293" s="60">
        <v>30000</v>
      </c>
      <c r="E293" s="61" t="s">
        <v>37</v>
      </c>
      <c r="F293" s="62">
        <f t="shared" si="9"/>
        <v>30000</v>
      </c>
    </row>
    <row r="294" spans="1:6" ht="64.8" customHeight="1" x14ac:dyDescent="0.3">
      <c r="A294" s="63" t="s">
        <v>382</v>
      </c>
      <c r="B294" s="58" t="s">
        <v>144</v>
      </c>
      <c r="C294" s="59" t="s">
        <v>484</v>
      </c>
      <c r="D294" s="60">
        <v>200000</v>
      </c>
      <c r="E294" s="61">
        <v>35000</v>
      </c>
      <c r="F294" s="62">
        <f t="shared" si="9"/>
        <v>165000</v>
      </c>
    </row>
    <row r="295" spans="1:6" ht="14.4" x14ac:dyDescent="0.3">
      <c r="A295" s="57" t="s">
        <v>441</v>
      </c>
      <c r="B295" s="58" t="s">
        <v>144</v>
      </c>
      <c r="C295" s="59" t="s">
        <v>485</v>
      </c>
      <c r="D295" s="60">
        <v>200000</v>
      </c>
      <c r="E295" s="61">
        <v>35000</v>
      </c>
      <c r="F295" s="62">
        <f t="shared" si="9"/>
        <v>165000</v>
      </c>
    </row>
    <row r="296" spans="1:6" ht="37.65" customHeight="1" x14ac:dyDescent="0.3">
      <c r="A296" s="57" t="s">
        <v>443</v>
      </c>
      <c r="B296" s="58" t="s">
        <v>144</v>
      </c>
      <c r="C296" s="59" t="s">
        <v>486</v>
      </c>
      <c r="D296" s="60">
        <v>200000</v>
      </c>
      <c r="E296" s="61">
        <v>35000</v>
      </c>
      <c r="F296" s="62">
        <f t="shared" si="9"/>
        <v>165000</v>
      </c>
    </row>
    <row r="297" spans="1:6" ht="9" customHeight="1" x14ac:dyDescent="0.3">
      <c r="A297" s="64"/>
      <c r="B297" s="65"/>
      <c r="C297" s="66"/>
      <c r="D297" s="67"/>
      <c r="E297" s="65"/>
      <c r="F297" s="65"/>
    </row>
    <row r="298" spans="1:6" ht="13.5" customHeight="1" x14ac:dyDescent="0.3">
      <c r="A298" s="68" t="s">
        <v>487</v>
      </c>
      <c r="B298" s="69" t="s">
        <v>488</v>
      </c>
      <c r="C298" s="70" t="s">
        <v>145</v>
      </c>
      <c r="D298" s="71">
        <v>-7125936.9800000004</v>
      </c>
      <c r="E298" s="71">
        <v>4214146.0599999996</v>
      </c>
      <c r="F298" s="72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30:F31">
    <cfRule type="cellIs" priority="2" operator="equal">
      <formula>0</formula>
    </cfRule>
  </conditionalFormatting>
  <conditionalFormatting sqref="E33:F33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0" workbookViewId="0">
      <selection activeCell="G29" sqref="G29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44" t="s">
        <v>490</v>
      </c>
      <c r="B1" s="144"/>
      <c r="C1" s="144"/>
      <c r="D1" s="144"/>
      <c r="E1" s="144"/>
      <c r="F1" s="144"/>
    </row>
    <row r="2" spans="1:6" ht="13.2" customHeight="1" x14ac:dyDescent="0.3">
      <c r="A2" s="123" t="s">
        <v>491</v>
      </c>
      <c r="B2" s="123"/>
      <c r="C2" s="123"/>
      <c r="D2" s="123"/>
      <c r="E2" s="123"/>
      <c r="F2" s="123"/>
    </row>
    <row r="3" spans="1:6" ht="9" customHeight="1" x14ac:dyDescent="0.3">
      <c r="A3" s="44"/>
      <c r="B3" s="73"/>
      <c r="C3" s="45"/>
      <c r="D3" s="46"/>
      <c r="E3" s="46"/>
      <c r="F3" s="74"/>
    </row>
    <row r="4" spans="1:6" ht="13.95" customHeight="1" x14ac:dyDescent="0.3">
      <c r="A4" s="127" t="s">
        <v>19</v>
      </c>
      <c r="B4" s="124" t="s">
        <v>20</v>
      </c>
      <c r="C4" s="136" t="s">
        <v>492</v>
      </c>
      <c r="D4" s="120" t="s">
        <v>22</v>
      </c>
      <c r="E4" s="120" t="s">
        <v>23</v>
      </c>
      <c r="F4" s="117" t="s">
        <v>24</v>
      </c>
    </row>
    <row r="5" spans="1:6" ht="4.95" customHeight="1" x14ac:dyDescent="0.3">
      <c r="A5" s="128"/>
      <c r="B5" s="125"/>
      <c r="C5" s="137"/>
      <c r="D5" s="121"/>
      <c r="E5" s="121"/>
      <c r="F5" s="118"/>
    </row>
    <row r="6" spans="1:6" ht="6" customHeight="1" x14ac:dyDescent="0.3">
      <c r="A6" s="128"/>
      <c r="B6" s="125"/>
      <c r="C6" s="137"/>
      <c r="D6" s="121"/>
      <c r="E6" s="121"/>
      <c r="F6" s="118"/>
    </row>
    <row r="7" spans="1:6" ht="4.95" customHeight="1" x14ac:dyDescent="0.3">
      <c r="A7" s="128"/>
      <c r="B7" s="125"/>
      <c r="C7" s="137"/>
      <c r="D7" s="121"/>
      <c r="E7" s="121"/>
      <c r="F7" s="118"/>
    </row>
    <row r="8" spans="1:6" ht="6" customHeight="1" x14ac:dyDescent="0.3">
      <c r="A8" s="128"/>
      <c r="B8" s="125"/>
      <c r="C8" s="137"/>
      <c r="D8" s="121"/>
      <c r="E8" s="121"/>
      <c r="F8" s="118"/>
    </row>
    <row r="9" spans="1:6" ht="6" customHeight="1" x14ac:dyDescent="0.3">
      <c r="A9" s="128"/>
      <c r="B9" s="125"/>
      <c r="C9" s="137"/>
      <c r="D9" s="121"/>
      <c r="E9" s="121"/>
      <c r="F9" s="118"/>
    </row>
    <row r="10" spans="1:6" ht="18" customHeight="1" x14ac:dyDescent="0.3">
      <c r="A10" s="129"/>
      <c r="B10" s="126"/>
      <c r="C10" s="145"/>
      <c r="D10" s="122"/>
      <c r="E10" s="122"/>
      <c r="F10" s="119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25</v>
      </c>
      <c r="E11" s="53" t="s">
        <v>26</v>
      </c>
      <c r="F11" s="25" t="s">
        <v>27</v>
      </c>
    </row>
    <row r="12" spans="1:6" ht="18.75" customHeight="1" x14ac:dyDescent="0.3">
      <c r="A12" s="75" t="s">
        <v>493</v>
      </c>
      <c r="B12" s="76" t="s">
        <v>494</v>
      </c>
      <c r="C12" s="77" t="s">
        <v>145</v>
      </c>
      <c r="D12" s="78">
        <v>7125936.9800000004</v>
      </c>
      <c r="E12" s="78">
        <v>-4214146.0599999996</v>
      </c>
      <c r="F12" s="79">
        <f>D12-E12</f>
        <v>11340083.039999999</v>
      </c>
    </row>
    <row r="13" spans="1:6" ht="14.4" x14ac:dyDescent="0.3">
      <c r="A13" s="80" t="s">
        <v>31</v>
      </c>
      <c r="B13" s="81"/>
      <c r="C13" s="82"/>
      <c r="D13" s="83"/>
      <c r="E13" s="83"/>
      <c r="F13" s="84"/>
    </row>
    <row r="14" spans="1:6" ht="18.75" customHeight="1" x14ac:dyDescent="0.3">
      <c r="A14" s="54" t="s">
        <v>495</v>
      </c>
      <c r="B14" s="85" t="s">
        <v>496</v>
      </c>
      <c r="C14" s="86" t="s">
        <v>145</v>
      </c>
      <c r="D14" s="55" t="s">
        <v>37</v>
      </c>
      <c r="E14" s="55" t="s">
        <v>37</v>
      </c>
      <c r="F14" s="56" t="s">
        <v>37</v>
      </c>
    </row>
    <row r="15" spans="1:6" ht="14.4" x14ac:dyDescent="0.3">
      <c r="A15" s="80" t="s">
        <v>497</v>
      </c>
      <c r="B15" s="81"/>
      <c r="C15" s="82"/>
      <c r="D15" s="83"/>
      <c r="E15" s="83"/>
      <c r="F15" s="84"/>
    </row>
    <row r="16" spans="1:6" ht="14.4" x14ac:dyDescent="0.3">
      <c r="A16" s="54" t="s">
        <v>498</v>
      </c>
      <c r="B16" s="85" t="s">
        <v>499</v>
      </c>
      <c r="C16" s="86" t="s">
        <v>145</v>
      </c>
      <c r="D16" s="55" t="s">
        <v>37</v>
      </c>
      <c r="E16" s="55" t="s">
        <v>37</v>
      </c>
      <c r="F16" s="56" t="s">
        <v>37</v>
      </c>
    </row>
    <row r="17" spans="1:6" ht="14.4" x14ac:dyDescent="0.3">
      <c r="A17" s="80" t="s">
        <v>497</v>
      </c>
      <c r="B17" s="81"/>
      <c r="C17" s="82"/>
      <c r="D17" s="83"/>
      <c r="E17" s="83"/>
      <c r="F17" s="84"/>
    </row>
    <row r="18" spans="1:6" ht="14.4" x14ac:dyDescent="0.3">
      <c r="A18" s="75" t="s">
        <v>500</v>
      </c>
      <c r="B18" s="76" t="s">
        <v>501</v>
      </c>
      <c r="C18" s="77" t="s">
        <v>502</v>
      </c>
      <c r="D18" s="78">
        <v>7125936.9800000004</v>
      </c>
      <c r="E18" s="78">
        <v>-4214146.0599999996</v>
      </c>
      <c r="F18" s="79">
        <f>D18-E18</f>
        <v>11340083.039999999</v>
      </c>
    </row>
    <row r="19" spans="1:6" ht="23.4" customHeight="1" x14ac:dyDescent="0.3">
      <c r="A19" s="75" t="s">
        <v>503</v>
      </c>
      <c r="B19" s="76" t="s">
        <v>501</v>
      </c>
      <c r="C19" s="77" t="s">
        <v>504</v>
      </c>
      <c r="D19" s="78">
        <v>7125936.9800000004</v>
      </c>
      <c r="E19" s="78">
        <v>-4214146.0599999996</v>
      </c>
      <c r="F19" s="79">
        <f>D19-E19</f>
        <v>11340083.039999999</v>
      </c>
    </row>
    <row r="20" spans="1:6" ht="14.4" x14ac:dyDescent="0.3">
      <c r="A20" s="75" t="s">
        <v>505</v>
      </c>
      <c r="B20" s="76" t="s">
        <v>506</v>
      </c>
      <c r="C20" s="77" t="s">
        <v>507</v>
      </c>
      <c r="D20" s="78">
        <v>-186795500</v>
      </c>
      <c r="E20" s="78">
        <v>-67003272.32</v>
      </c>
      <c r="F20" s="79" t="s">
        <v>489</v>
      </c>
    </row>
    <row r="21" spans="1:6" ht="22.8" customHeight="1" x14ac:dyDescent="0.3">
      <c r="A21" s="26" t="s">
        <v>508</v>
      </c>
      <c r="B21" s="27" t="s">
        <v>506</v>
      </c>
      <c r="C21" s="87" t="s">
        <v>509</v>
      </c>
      <c r="D21" s="29">
        <v>-186795500</v>
      </c>
      <c r="E21" s="29">
        <v>-67003272.32</v>
      </c>
      <c r="F21" s="88" t="s">
        <v>489</v>
      </c>
    </row>
    <row r="22" spans="1:6" ht="16.2" customHeight="1" x14ac:dyDescent="0.3">
      <c r="A22" s="75" t="s">
        <v>510</v>
      </c>
      <c r="B22" s="76" t="s">
        <v>511</v>
      </c>
      <c r="C22" s="77" t="s">
        <v>512</v>
      </c>
      <c r="D22" s="78">
        <v>193921436.97999999</v>
      </c>
      <c r="E22" s="78">
        <v>62789126.259999998</v>
      </c>
      <c r="F22" s="79" t="s">
        <v>489</v>
      </c>
    </row>
    <row r="23" spans="1:6" ht="24.6" customHeight="1" x14ac:dyDescent="0.3">
      <c r="A23" s="26" t="s">
        <v>513</v>
      </c>
      <c r="B23" s="27" t="s">
        <v>511</v>
      </c>
      <c r="C23" s="87" t="s">
        <v>514</v>
      </c>
      <c r="D23" s="29">
        <v>193921436.97999999</v>
      </c>
      <c r="E23" s="29">
        <v>62789126.259999998</v>
      </c>
      <c r="F23" s="88" t="s">
        <v>489</v>
      </c>
    </row>
    <row r="24" spans="1:6" ht="12.75" customHeight="1" x14ac:dyDescent="0.3">
      <c r="A24" s="89"/>
      <c r="B24" s="90"/>
      <c r="C24" s="91"/>
      <c r="D24" s="92"/>
      <c r="E24" s="92"/>
      <c r="F24" s="93"/>
    </row>
    <row r="25" spans="1:6" s="100" customFormat="1" ht="18" customHeight="1" x14ac:dyDescent="0.3">
      <c r="A25" s="143" t="s">
        <v>607</v>
      </c>
      <c r="B25" s="143"/>
      <c r="C25" s="143"/>
      <c r="D25" s="143"/>
      <c r="E25" s="143"/>
      <c r="F25" s="143"/>
    </row>
    <row r="26" spans="1:6" s="100" customFormat="1" ht="17.399999999999999" customHeight="1" x14ac:dyDescent="0.3">
      <c r="A26" s="101"/>
      <c r="B26" s="101"/>
      <c r="C26" s="101"/>
      <c r="D26" s="101"/>
      <c r="E26" s="101"/>
      <c r="F26" s="101"/>
    </row>
    <row r="27" spans="1:6" s="100" customFormat="1" ht="15.6" customHeight="1" x14ac:dyDescent="0.3">
      <c r="A27" s="143" t="s">
        <v>605</v>
      </c>
      <c r="B27" s="143"/>
      <c r="C27" s="143"/>
      <c r="D27" s="143"/>
      <c r="E27" s="143"/>
      <c r="F27" s="143"/>
    </row>
    <row r="28" spans="1:6" s="100" customFormat="1" ht="12.75" customHeight="1" x14ac:dyDescent="0.3">
      <c r="A28" s="101"/>
      <c r="B28" s="101"/>
      <c r="C28" s="101"/>
      <c r="D28" s="101"/>
      <c r="E28" s="101"/>
      <c r="F28" s="101"/>
    </row>
    <row r="29" spans="1:6" s="100" customFormat="1" ht="18" customHeight="1" x14ac:dyDescent="0.3">
      <c r="A29" s="143" t="s">
        <v>606</v>
      </c>
      <c r="B29" s="143"/>
      <c r="C29" s="143"/>
      <c r="D29" s="143"/>
      <c r="E29" s="143"/>
      <c r="F29" s="143"/>
    </row>
    <row r="30" spans="1:6" s="100" customFormat="1" ht="12.75" customHeight="1" x14ac:dyDescent="0.3">
      <c r="A30" s="101"/>
      <c r="B30" s="101"/>
      <c r="C30" s="101"/>
      <c r="D30" s="101"/>
      <c r="E30" s="101"/>
      <c r="F30" s="101"/>
    </row>
    <row r="31" spans="1:6" s="100" customFormat="1" ht="12.75" customHeight="1" x14ac:dyDescent="0.3">
      <c r="A31" s="101"/>
      <c r="B31" s="101"/>
      <c r="C31" s="101"/>
      <c r="D31" s="101"/>
      <c r="E31" s="101"/>
      <c r="F31" s="101"/>
    </row>
    <row r="32" spans="1:6" s="100" customFormat="1" ht="12.75" customHeight="1" x14ac:dyDescent="0.3"/>
    <row r="35" spans="1:6" ht="14.4" x14ac:dyDescent="0.3"/>
    <row r="36" spans="1:6" ht="12.75" customHeight="1" x14ac:dyDescent="0.3">
      <c r="A36" s="12"/>
      <c r="D36" s="2"/>
      <c r="E36" s="2"/>
      <c r="F36" s="94"/>
    </row>
  </sheetData>
  <mergeCells count="11">
    <mergeCell ref="A25:F25"/>
    <mergeCell ref="A27:F27"/>
    <mergeCell ref="A29:F29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515</v>
      </c>
      <c r="B1" t="s">
        <v>516</v>
      </c>
    </row>
    <row r="2" spans="1:2" x14ac:dyDescent="0.3">
      <c r="A2" t="s">
        <v>517</v>
      </c>
      <c r="B2" t="s">
        <v>518</v>
      </c>
    </row>
    <row r="3" spans="1:2" x14ac:dyDescent="0.3">
      <c r="A3" t="s">
        <v>519</v>
      </c>
      <c r="B3" t="s">
        <v>5</v>
      </c>
    </row>
    <row r="4" spans="1:2" x14ac:dyDescent="0.3">
      <c r="A4" t="s">
        <v>520</v>
      </c>
      <c r="B4" t="s">
        <v>521</v>
      </c>
    </row>
    <row r="5" spans="1:2" x14ac:dyDescent="0.3">
      <c r="A5" t="s">
        <v>522</v>
      </c>
      <c r="B5" t="s">
        <v>523</v>
      </c>
    </row>
    <row r="6" spans="1:2" x14ac:dyDescent="0.3">
      <c r="A6" t="s">
        <v>524</v>
      </c>
      <c r="B6" t="s">
        <v>516</v>
      </c>
    </row>
    <row r="7" spans="1:2" x14ac:dyDescent="0.3">
      <c r="A7" t="s">
        <v>525</v>
      </c>
      <c r="B7" t="s">
        <v>0</v>
      </c>
    </row>
    <row r="8" spans="1:2" x14ac:dyDescent="0.3">
      <c r="A8" t="s">
        <v>526</v>
      </c>
      <c r="B8" t="s">
        <v>0</v>
      </c>
    </row>
    <row r="9" spans="1:2" x14ac:dyDescent="0.3">
      <c r="A9" t="s">
        <v>527</v>
      </c>
      <c r="B9" t="s">
        <v>528</v>
      </c>
    </row>
    <row r="10" spans="1:2" x14ac:dyDescent="0.3">
      <c r="A10" t="s">
        <v>529</v>
      </c>
      <c r="B10" t="s">
        <v>16</v>
      </c>
    </row>
    <row r="11" spans="1:2" x14ac:dyDescent="0.3">
      <c r="A11" t="s">
        <v>530</v>
      </c>
      <c r="B1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USER15</cp:lastModifiedBy>
  <cp:lastPrinted>2025-06-20T11:18:59Z</cp:lastPrinted>
  <dcterms:created xsi:type="dcterms:W3CDTF">2025-05-06T07:13:26Z</dcterms:created>
  <dcterms:modified xsi:type="dcterms:W3CDTF">2025-06-20T13:32:07Z</dcterms:modified>
</cp:coreProperties>
</file>