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2" yWindow="576" windowWidth="22716" windowHeight="6828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Доходы!$F$120</definedName>
    <definedName name="LAST_CELL" localSheetId="2">Источники!$F$35</definedName>
    <definedName name="LAST_CELL" localSheetId="1">Расходы!$F$254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Доходы!$A$120</definedName>
    <definedName name="REND_1" localSheetId="2">Источники!$A$23</definedName>
    <definedName name="REND_1" localSheetId="1">Расходы!$A$255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113" i="1" l="1"/>
  <c r="F111" i="1"/>
  <c r="F110" i="1"/>
  <c r="F109" i="1"/>
  <c r="F91" i="1"/>
  <c r="F88" i="1"/>
  <c r="F72" i="1"/>
  <c r="F70" i="1"/>
  <c r="F69" i="1"/>
  <c r="F53" i="1"/>
  <c r="F57" i="1"/>
  <c r="F58" i="1"/>
  <c r="E58" i="1"/>
  <c r="F60" i="1"/>
  <c r="E60" i="1"/>
  <c r="F66" i="1"/>
  <c r="E66" i="1"/>
  <c r="F67" i="1"/>
  <c r="E67" i="1"/>
  <c r="F63" i="1"/>
  <c r="E63" i="1"/>
  <c r="F64" i="1"/>
  <c r="F62" i="1"/>
  <c r="F50" i="1"/>
  <c r="F51" i="1"/>
  <c r="E51" i="1"/>
  <c r="F49" i="1"/>
  <c r="E45" i="1"/>
  <c r="F45" i="1" s="1"/>
  <c r="E41" i="1"/>
  <c r="E24" i="1"/>
  <c r="F12" i="3"/>
  <c r="D12" i="3"/>
  <c r="F18" i="3"/>
  <c r="D18" i="3"/>
  <c r="D19" i="3"/>
  <c r="F21" i="3"/>
  <c r="F23" i="3"/>
  <c r="F255" i="2"/>
  <c r="F253" i="2"/>
  <c r="F250" i="2"/>
  <c r="F248" i="2"/>
  <c r="F245" i="2"/>
  <c r="F233" i="2"/>
  <c r="F231" i="2"/>
  <c r="F230" i="2"/>
  <c r="F229" i="2"/>
  <c r="F228" i="2"/>
  <c r="F217" i="2"/>
  <c r="F218" i="2"/>
  <c r="F220" i="2"/>
  <c r="F213" i="2"/>
  <c r="F205" i="2"/>
  <c r="F202" i="2"/>
  <c r="F204" i="2"/>
  <c r="F200" i="2"/>
  <c r="F197" i="2"/>
  <c r="F199" i="2"/>
  <c r="F193" i="2"/>
  <c r="F195" i="2"/>
  <c r="F192" i="2"/>
  <c r="F186" i="2"/>
  <c r="F185" i="2"/>
  <c r="F184" i="2"/>
  <c r="F182" i="2"/>
  <c r="F181" i="2"/>
  <c r="F179" i="2"/>
  <c r="F178" i="2"/>
  <c r="E156" i="2"/>
  <c r="F163" i="2"/>
  <c r="F145" i="2"/>
  <c r="F137" i="2"/>
  <c r="F134" i="2"/>
  <c r="F133" i="2"/>
  <c r="F132" i="2"/>
  <c r="F106" i="2"/>
  <c r="F96" i="2"/>
  <c r="F82" i="2"/>
  <c r="F77" i="2"/>
  <c r="F69" i="2"/>
  <c r="F63" i="2"/>
  <c r="F61" i="2"/>
  <c r="F60" i="2"/>
  <c r="F58" i="2"/>
  <c r="F56" i="2"/>
  <c r="F55" i="2"/>
  <c r="F54" i="2"/>
  <c r="F49" i="2"/>
  <c r="F48" i="2"/>
  <c r="F46" i="2"/>
  <c r="F37" i="2"/>
  <c r="F33" i="2"/>
  <c r="F32" i="2"/>
  <c r="F26" i="2"/>
  <c r="F24" i="2"/>
  <c r="F23" i="2"/>
  <c r="F22" i="2"/>
  <c r="F20" i="2"/>
  <c r="F17" i="2"/>
  <c r="F87" i="1" l="1"/>
  <c r="F85" i="1"/>
  <c r="F90" i="1"/>
  <c r="F97" i="1"/>
  <c r="F120" i="1"/>
  <c r="F118" i="1"/>
  <c r="F108" i="1" l="1"/>
  <c r="F54" i="1"/>
  <c r="F55" i="1"/>
  <c r="F43" i="1"/>
  <c r="F41" i="1"/>
  <c r="F39" i="1"/>
  <c r="E30" i="1"/>
  <c r="E27" i="1"/>
  <c r="F24" i="1"/>
  <c r="F22" i="1"/>
  <c r="F212" i="2"/>
  <c r="F214" i="2"/>
  <c r="F222" i="2"/>
  <c r="F246" i="2" l="1"/>
  <c r="F244" i="2"/>
  <c r="F252" i="2"/>
  <c r="F198" i="2" l="1"/>
  <c r="F191" i="2"/>
  <c r="F188" i="2"/>
  <c r="F183" i="2"/>
  <c r="F167" i="2"/>
  <c r="F156" i="2"/>
  <c r="F162" i="2"/>
  <c r="F149" i="2"/>
  <c r="F147" i="2"/>
  <c r="F146" i="2"/>
  <c r="F135" i="2"/>
  <c r="F115" i="2"/>
  <c r="E115" i="2"/>
  <c r="F117" i="2"/>
  <c r="E117" i="2"/>
  <c r="F116" i="2"/>
  <c r="F121" i="2"/>
  <c r="F122" i="2"/>
  <c r="F123" i="2"/>
  <c r="F105" i="2"/>
  <c r="F101" i="2"/>
  <c r="F95" i="2"/>
  <c r="F80" i="2"/>
  <c r="F78" i="2"/>
  <c r="F71" i="2"/>
  <c r="F68" i="2"/>
  <c r="F50" i="2"/>
  <c r="F45" i="2"/>
  <c r="F40" i="2"/>
  <c r="F38" i="2"/>
  <c r="F36" i="2"/>
  <c r="F34" i="2"/>
  <c r="E33" i="2"/>
  <c r="F27" i="2"/>
  <c r="F21" i="2"/>
  <c r="F19" i="2"/>
  <c r="F22" i="3" l="1"/>
  <c r="F13" i="2" l="1"/>
  <c r="F15" i="2"/>
  <c r="F20" i="3" l="1"/>
  <c r="F19" i="3" l="1"/>
  <c r="F251" i="2"/>
  <c r="F249" i="2"/>
  <c r="F247" i="2"/>
  <c r="F243" i="2"/>
  <c r="F242" i="2"/>
  <c r="F241" i="2"/>
  <c r="F240" i="2"/>
  <c r="F239" i="2"/>
  <c r="F238" i="2"/>
  <c r="F237" i="2"/>
  <c r="F236" i="2"/>
  <c r="F235" i="2"/>
  <c r="F234" i="2"/>
  <c r="F232" i="2"/>
  <c r="F227" i="2"/>
  <c r="F226" i="2"/>
  <c r="F225" i="2"/>
  <c r="F224" i="2"/>
  <c r="F223" i="2"/>
  <c r="F221" i="2"/>
  <c r="F219" i="2"/>
  <c r="F216" i="2"/>
  <c r="F215" i="2"/>
  <c r="F211" i="2"/>
  <c r="F210" i="2"/>
  <c r="F209" i="2"/>
  <c r="F208" i="2"/>
  <c r="F207" i="2"/>
  <c r="F206" i="2"/>
  <c r="F203" i="2"/>
  <c r="F201" i="2"/>
  <c r="F196" i="2"/>
  <c r="F194" i="2"/>
  <c r="F190" i="2"/>
  <c r="F189" i="2"/>
  <c r="F187" i="2"/>
  <c r="F180" i="2"/>
  <c r="F177" i="2"/>
  <c r="F176" i="2"/>
  <c r="F175" i="2"/>
  <c r="F174" i="2"/>
  <c r="F173" i="2"/>
  <c r="F172" i="2"/>
  <c r="F171" i="2"/>
  <c r="F170" i="2"/>
  <c r="F169" i="2"/>
  <c r="F168" i="2"/>
  <c r="F166" i="2"/>
  <c r="F165" i="2"/>
  <c r="F164" i="2"/>
  <c r="F161" i="2"/>
  <c r="F160" i="2"/>
  <c r="F159" i="2"/>
  <c r="F158" i="2"/>
  <c r="F157" i="2"/>
  <c r="F155" i="2"/>
  <c r="F154" i="2"/>
  <c r="F153" i="2"/>
  <c r="F152" i="2"/>
  <c r="F151" i="2"/>
  <c r="F150" i="2"/>
  <c r="F148" i="2"/>
  <c r="F144" i="2"/>
  <c r="F143" i="2"/>
  <c r="F142" i="2"/>
  <c r="F141" i="2"/>
  <c r="F140" i="2"/>
  <c r="F139" i="2"/>
  <c r="F138" i="2"/>
  <c r="F136" i="2"/>
  <c r="F131" i="2"/>
  <c r="F130" i="2"/>
  <c r="F129" i="2"/>
  <c r="F128" i="2"/>
  <c r="F127" i="2"/>
  <c r="F126" i="2"/>
  <c r="F125" i="2"/>
  <c r="F124" i="2"/>
  <c r="F120" i="2"/>
  <c r="F119" i="2"/>
  <c r="F118" i="2"/>
  <c r="F114" i="2"/>
  <c r="F113" i="2"/>
  <c r="F112" i="2"/>
  <c r="F111" i="2"/>
  <c r="F110" i="2"/>
  <c r="F109" i="2"/>
  <c r="F108" i="2"/>
  <c r="F107" i="2"/>
  <c r="F104" i="2"/>
  <c r="F103" i="2"/>
  <c r="F102" i="2"/>
  <c r="F100" i="2"/>
  <c r="F99" i="2"/>
  <c r="F98" i="2"/>
  <c r="F97" i="2"/>
  <c r="F94" i="2"/>
  <c r="F93" i="2"/>
  <c r="F92" i="2"/>
  <c r="F91" i="2"/>
  <c r="F90" i="2"/>
  <c r="F89" i="2"/>
  <c r="F88" i="2"/>
  <c r="F87" i="2"/>
  <c r="F86" i="2"/>
  <c r="F85" i="2"/>
  <c r="F84" i="2"/>
  <c r="F83" i="2"/>
  <c r="F81" i="2"/>
  <c r="F79" i="2"/>
  <c r="F76" i="2"/>
  <c r="F75" i="2"/>
  <c r="F74" i="2"/>
  <c r="F73" i="2"/>
  <c r="F72" i="2"/>
  <c r="F70" i="2"/>
  <c r="F67" i="2"/>
  <c r="F66" i="2"/>
  <c r="F65" i="2"/>
  <c r="F64" i="2"/>
  <c r="F62" i="2"/>
  <c r="F59" i="2"/>
  <c r="F57" i="2"/>
  <c r="F53" i="2"/>
  <c r="F52" i="2"/>
  <c r="F51" i="2"/>
  <c r="F47" i="2"/>
  <c r="F44" i="2"/>
  <c r="F43" i="2"/>
  <c r="F42" i="2"/>
  <c r="F41" i="2"/>
  <c r="F39" i="2"/>
  <c r="F35" i="2"/>
  <c r="F31" i="2"/>
  <c r="F30" i="2"/>
  <c r="F29" i="2"/>
  <c r="F28" i="2"/>
  <c r="F25" i="2"/>
  <c r="F18" i="2"/>
  <c r="F16" i="2"/>
  <c r="F119" i="1"/>
  <c r="F117" i="1"/>
  <c r="F116" i="1"/>
  <c r="F115" i="1"/>
  <c r="F114" i="1"/>
  <c r="F112" i="1"/>
  <c r="F107" i="1"/>
  <c r="F106" i="1"/>
  <c r="F105" i="1"/>
  <c r="F104" i="1"/>
  <c r="F103" i="1"/>
  <c r="F102" i="1"/>
  <c r="F101" i="1"/>
  <c r="F100" i="1"/>
  <c r="F99" i="1"/>
  <c r="F98" i="1"/>
  <c r="F96" i="1"/>
  <c r="F95" i="1"/>
  <c r="F94" i="1"/>
  <c r="F93" i="1"/>
  <c r="F92" i="1"/>
  <c r="F89" i="1"/>
  <c r="F86" i="1"/>
  <c r="F84" i="1"/>
  <c r="F83" i="1"/>
  <c r="F82" i="1"/>
  <c r="F81" i="1"/>
  <c r="F80" i="1"/>
  <c r="F79" i="1"/>
  <c r="F78" i="1"/>
  <c r="F77" i="1"/>
  <c r="F76" i="1"/>
  <c r="F75" i="1"/>
  <c r="F74" i="1"/>
  <c r="F73" i="1"/>
  <c r="F71" i="1"/>
  <c r="F68" i="1"/>
  <c r="F65" i="1"/>
  <c r="F61" i="1"/>
  <c r="F59" i="1"/>
  <c r="F56" i="1"/>
  <c r="F52" i="1"/>
  <c r="F48" i="1"/>
  <c r="F47" i="1"/>
  <c r="F46" i="1"/>
  <c r="F44" i="1"/>
  <c r="F42" i="1"/>
  <c r="F40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3" i="1"/>
  <c r="F21" i="1"/>
</calcChain>
</file>

<file path=xl/sharedStrings.xml><?xml version="1.0" encoding="utf-8"?>
<sst xmlns="http://schemas.openxmlformats.org/spreadsheetml/2006/main" count="1232" uniqueCount="641">
  <si>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</si>
  <si>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</si>
  <si>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</si>
  <si>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</si>
  <si>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</si>
  <si>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</si>
  <si>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01.07.2024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</si>
  <si>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</si>
  <si>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</si>
  <si>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</si>
  <si>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</si>
  <si>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</si>
  <si>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</si>
  <si>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Семикаракорского городского поселения</t>
  </si>
  <si>
    <t>Семикаракорское городское поселение Семикаракорского района</t>
  </si>
  <si>
    <t>Единица измерения: руб.</t>
  </si>
  <si>
    <t>73276193</t>
  </si>
  <si>
    <t>951</t>
  </si>
  <si>
    <t>60651101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</si>
  <si>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</si>
  <si>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</si>
  <si>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</si>
  <si>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</si>
  <si>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</si>
  <si>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</si>
  <si>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</si>
  <si>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</si>
  <si>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</si>
  <si>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</si>
  <si>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</si>
  <si>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</si>
  <si>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</si>
  <si>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</si>
  <si>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</si>
  <si>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</si>
  <si>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</si>
  <si>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</si>
  <si>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</si>
  <si>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</si>
  <si>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</si>
  <si>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</si>
  <si>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</si>
  <si>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</si>
  <si>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</si>
  <si>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</si>
  <si>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</si>
  <si>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</si>
  <si>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</si>
  <si>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</si>
  <si>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</si>
  <si>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</si>
  <si>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</si>
  <si>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</si>
  <si>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</si>
  <si>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</si>
  <si>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</si>
  <si>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</si>
  <si>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</si>
  <si>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</si>
  <si>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</si>
  <si>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</si>
  <si>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</si>
  <si>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</si>
  <si>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</si>
  <si>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000 10102130011000110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</si>
  <si>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</si>
  <si>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000 10102140010000110</t>
  </si>
  <si>
    <t>000 10102140011000110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</si>
  <si>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</si>
  <si>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</si>
  <si>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</si>
  <si>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</si>
  <si>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</si>
  <si>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</si>
  <si>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</si>
  <si>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</si>
  <si>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</si>
  <si>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</si>
  <si>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</si>
  <si>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</si>
  <si>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</si>
  <si>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</si>
  <si>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</si>
  <si>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</si>
  <si>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</si>
  <si>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</si>
  <si>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</si>
  <si>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</si>
  <si>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</si>
  <si>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</si>
  <si>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</si>
  <si>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</si>
  <si>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</si>
  <si>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</si>
  <si>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</si>
  <si>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</si>
  <si>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</si>
  <si>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</si>
  <si>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</si>
  <si>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</si>
  <si>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</si>
  <si>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</si>
  <si>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</si>
  <si>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Транспортный налог</t>
  </si>
  <si>
    <t>000 10604000020000110</t>
  </si>
  <si>
    <t>Транспортный налог с организаций</t>
  </si>
  <si>
    <t>000 10604011020000110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</si>
  <si>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</si>
  <si>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000 10604011021000110</t>
  </si>
  <si>
    <t>Транспортный налог с физических лиц</t>
  </si>
  <si>
    <t>000 10604012020000110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</si>
  <si>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</si>
  <si>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000 10604012021000110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</si>
  <si>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</si>
  <si>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</si>
  <si>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</si>
  <si>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</si>
  <si>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</si>
  <si>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</si>
  <si>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</si>
  <si>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000 10606033131000110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</si>
  <si>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</si>
  <si>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</si>
  <si>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</si>
  <si>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</si>
  <si>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</si>
  <si>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000 10606043131000110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</si>
  <si>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</si>
  <si>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</si>
  <si>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</si>
  <si>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</si>
  <si>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</si>
  <si>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</si>
  <si>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</si>
  <si>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</si>
  <si>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</si>
  <si>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</si>
  <si>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</si>
  <si>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000 11105025130000120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</si>
  <si>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</si>
  <si>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</si>
  <si>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</si>
  <si>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</si>
  <si>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</si>
  <si>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</si>
  <si>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</si>
  <si>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</si>
  <si>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</si>
  <si>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000 11105300000000120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</si>
  <si>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</si>
  <si>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000 11105320000000120</t>
  </si>
  <si>
    <t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поселений</t>
  </si>
  <si>
    <t>000 11105325130000120</t>
  </si>
  <si>
    <t>Платежи от государственных и муниципальных унитарных предприятий</t>
  </si>
  <si>
    <t>000 11107000000000120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</si>
  <si>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</si>
  <si>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</si>
  <si>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</si>
  <si>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000 11107015130000120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</si>
  <si>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</si>
  <si>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</si>
  <si>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</si>
  <si>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000 11109080000000120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</si>
  <si>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</t>
  </si>
  <si>
    <t>000 11109080130000120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</si>
  <si>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</si>
  <si>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</si>
  <si>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</si>
  <si>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</si>
  <si>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</si>
  <si>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</si>
  <si>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</si>
  <si>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</si>
  <si>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</si>
  <si>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</si>
  <si>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</si>
  <si>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</si>
  <si>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</si>
  <si>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</si>
  <si>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</si>
  <si>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</si>
  <si>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</si>
  <si>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</si>
  <si>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</si>
  <si>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</si>
  <si>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</si>
  <si>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</si>
  <si>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</si>
  <si>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</si>
  <si>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</si>
  <si>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</si>
  <si>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</si>
  <si>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000 11607010130000140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</si>
  <si>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</si>
  <si>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</si>
  <si>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</si>
  <si>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000 11610030130000140</t>
  </si>
  <si>
    <t>Прочее возмещение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</si>
  <si>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000 11610032130000140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</si>
  <si>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</si>
  <si>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</si>
  <si>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</si>
  <si>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</si>
  <si>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поселений</t>
  </si>
  <si>
    <t>000 11701050130000180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</si>
  <si>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</si>
  <si>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</si>
  <si>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</si>
  <si>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</si>
  <si>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</si>
  <si>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</si>
  <si>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</si>
  <si>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</si>
  <si>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городских поселений на выравнивание бюджетной обеспеченности из бюджета субъекта Российской Федерации</t>
  </si>
  <si>
    <t>000 20215001130000150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</si>
  <si>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</si>
  <si>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</si>
  <si>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городских поселений на поддержку мер по обеспечению сбалансированности бюджетов</t>
  </si>
  <si>
    <t>000 20215002130000150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</si>
  <si>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</si>
  <si>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</si>
  <si>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</si>
  <si>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</si>
  <si>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</si>
  <si>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</si>
  <si>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</si>
  <si>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</si>
  <si>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</si>
  <si>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</si>
  <si>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городских поселений</t>
  </si>
  <si>
    <t>000 20249999130000150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</si>
  <si>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</si>
  <si>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</si>
  <si>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</si>
  <si>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</si>
  <si>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</si>
  <si>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</si>
  <si>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СЕМИКАРАКОРСКОГО ГОРОДСКОГО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</si>
  <si>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</si>
  <si>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</si>
  <si>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</si>
  <si>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</si>
  <si>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951 0103 0000000000 000 </t>
  </si>
  <si>
    <t>Собрание депутатов Семикаракорского городского поселения</t>
  </si>
  <si>
    <t xml:space="preserve">951 0103 9030000000 000 </t>
  </si>
  <si>
    <t>Расходы на обеспечение выполнения функций представительных органов МО "Семикаракорское городское   поселение" в рамках обеспечения деятельности Собрания депутатов Семикаракорского городского  поселения (за исключением расходов на выплаты по оплате труда)</t>
  </si>
  <si>
    <t xml:space="preserve">951 0103 9030000190 000 </t>
  </si>
  <si>
    <t>Иные закупки товаров, работ и услуг для обеспечения государственных (муниципальных) нужд</t>
  </si>
  <si>
    <t xml:space="preserve">951 0103 9030000190 240 </t>
  </si>
  <si>
    <t>Прочая закупка товаров, работ и услуг для обеспечения государственных (муниципальных) нужд</t>
  </si>
  <si>
    <t xml:space="preserve">951 0103 9030000190 244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</si>
  <si>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</si>
  <si>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951 0104 0000000000 000 </t>
  </si>
  <si>
    <t>Подпрограмма "Обеспечение реализации муниципальной программы Семикаракорского городского поселения "Муниципальная политика"</t>
  </si>
  <si>
    <t xml:space="preserve">951 0104 0220000000 000 </t>
  </si>
  <si>
    <t>Расходы на выплаты по оплате труда работникам Администрации Семикаракорского городского поселения в рамках подпрограммы «Обеспечение реализации муниципальной программы Семикаракорского городского поселения "Муниципальная политика" муниципальной программы Семикаракорского городского поселения "Муниципальная политика"</t>
  </si>
  <si>
    <t xml:space="preserve">951 0104 0220000110 000 </t>
  </si>
  <si>
    <t>Расходы на выплаты персоналу государственных (муниципальных) органов</t>
  </si>
  <si>
    <t xml:space="preserve">951 0104 0220000110 120 </t>
  </si>
  <si>
    <t>Фонд оплаты труда государственных (муниципальных) органов</t>
  </si>
  <si>
    <t xml:space="preserve">951 0104 0220000110 121 </t>
  </si>
  <si>
    <t>Иные выплаты персоналу государственных (муниципальных) органов, за исключением фонда оплаты труда</t>
  </si>
  <si>
    <t xml:space="preserve">951 0104 0220000110 122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</si>
  <si>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</si>
  <si>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951 0104 0220000110 129 </t>
  </si>
  <si>
    <t>Финансовое обеспечение аппарата Администрации Семикаракорского городского поселения в рамках   подпрограммы «Обеспечение реализации муниципальной программы Семикаракорского городского  поселения «Муниципальная политика» муниципальной программы Семикаракорского городского поселения  "Муниципальная политика"</t>
  </si>
  <si>
    <t xml:space="preserve">951 0104 0220000190 000 </t>
  </si>
  <si>
    <t xml:space="preserve">951 0104 0220000190 120 </t>
  </si>
  <si>
    <t xml:space="preserve">951 0104 0220000190 122 </t>
  </si>
  <si>
    <t xml:space="preserve">951 0104 0220000190 240 </t>
  </si>
  <si>
    <t xml:space="preserve">951 0104 0220000190 244 </t>
  </si>
  <si>
    <t>Мероприятия по обеспечению содержания имущества (оплата налогов и пошлин) в рамках подпрограммы "Обеспечение реализации муниципальной программы Семикаракорского городского поселения "Муниципальная политика" муниципальной программы Семикаракорского городского поселения "Муниципальная политика"</t>
  </si>
  <si>
    <t xml:space="preserve">951 0104 0220022420 000 </t>
  </si>
  <si>
    <t>Уплата налогов, сборов и иных платежей</t>
  </si>
  <si>
    <t xml:space="preserve">951 0104 0220022420 850 </t>
  </si>
  <si>
    <t>Уплата прочих налогов, сборов</t>
  </si>
  <si>
    <t xml:space="preserve">951 0104 0220022420 852 </t>
  </si>
  <si>
    <t>Муниципальная программа Семикаракорского городского поселения "Информационное общество"</t>
  </si>
  <si>
    <t xml:space="preserve">951 0104 1200000000 000 </t>
  </si>
  <si>
    <t>Мероприятия по развитию информационно-технологической инфраструктуры Администрации Семикаракорского городского поселения и коммуникационной инфраструктуры доступа в информационно-телекоммуникационную сеть "Интернет" в рамках муниципальной программы Семикаракорского городского поселения "Информационное общество"</t>
  </si>
  <si>
    <t xml:space="preserve">951 0104 1200021020 000 </t>
  </si>
  <si>
    <t xml:space="preserve">951 0104 1200021020 240 </t>
  </si>
  <si>
    <t xml:space="preserve">951 0104 1200021020 244 </t>
  </si>
  <si>
    <t>Иные непрограммные мероприятия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</si>
  <si>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</si>
  <si>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  закона от 25 октября 2002 года № 273-ЗС «Об административных правонарушениях» перечня должностных  лиц, уполномоченных составлять протоколы об административных правонарушениях, по иным непрограммным мероприятиям в рамках обеспечения деятельности Администрации Семикаракорского  городского поселения»</t>
  </si>
  <si>
    <t xml:space="preserve">951 0104 8990072390 000 </t>
  </si>
  <si>
    <t xml:space="preserve">951 0104 8990072390 240 </t>
  </si>
  <si>
    <t xml:space="preserve">951 0104 8990072390 244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</si>
  <si>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</si>
  <si>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</si>
  <si>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951 0106 0220000000 000 </t>
  </si>
  <si>
    <t>Предоставление иных межбюджетных трансфертов из бюджета Семикаракорского городского поселения бюджету Семикаракорского района согласно переданным полномочиям по внутреннему муниципальному финансовому контролю в рамках подпрограммы "Обеспечение реализации муниципальной программы Семикаракорского городского поселения "Муниципальная политика" муниципальной программы Семикаракорского городского поселения "Муниципальная политика"</t>
  </si>
  <si>
    <t xml:space="preserve">951 0106 0220085210 000 </t>
  </si>
  <si>
    <t xml:space="preserve">951 0106 0220085210 540 </t>
  </si>
  <si>
    <t>Предоставление иных межбюджетных трансфертов из бюджета Семикаракорского городского поселения бюджету Семикаракорского района согласно переданным полномочиям по осуществлению внешнего муниципального финансового контроля в рамках подпрограммы "Обеспечение реализации муниципальной программы Семикаракорского городского поселения "Муниципальная политика" муниципальной программы Семикаракорского городского поселения "Муниципальная политика"</t>
  </si>
  <si>
    <t xml:space="preserve">951 0106 0220085220 000 </t>
  </si>
  <si>
    <t xml:space="preserve">951 0106 0220085220 540 </t>
  </si>
  <si>
    <t>Резервные фонды</t>
  </si>
  <si>
    <t xml:space="preserve">951 0111 0000000000 000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</si>
  <si>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</si>
  <si>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</si>
  <si>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Семикаракорского городского поселения на финансовое обеспечение   непредвиденных расходов в рамках непрограммного направления деятельности "Реализация функций иных  органов местного самоуправления Семикаракорского городского поселения"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</si>
  <si>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</si>
  <si>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</si>
  <si>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</si>
  <si>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</si>
  <si>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</si>
  <si>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>Муниципальная программа Семикаракорского городского поселения "Развитие субъектов малого и среднего предпринимательства"</t>
  </si>
  <si>
    <t xml:space="preserve">951 0113 0100000000 000 </t>
  </si>
  <si>
    <t>Проведение статистических исследований социально-экономических показателей развития субъектов малого и среднего предпринимательства в рамках муниципальной программы Семикаракорского городского поселения "Развитие субъектов малого и среднего предпринимательства в Семикаракорском городском поселении"</t>
  </si>
  <si>
    <t xml:space="preserve">951 0113 0100022140 000 </t>
  </si>
  <si>
    <t xml:space="preserve">951 0113 0100022140 240 </t>
  </si>
  <si>
    <t xml:space="preserve">951 0113 0100022140 244 </t>
  </si>
  <si>
    <t xml:space="preserve">951 0113 0220000000 000 </t>
  </si>
  <si>
    <t xml:space="preserve">951 0113 0220000190 000 </t>
  </si>
  <si>
    <t xml:space="preserve">951 0113 0220000190 120 </t>
  </si>
  <si>
    <t xml:space="preserve">951 0113 0220000190 121 </t>
  </si>
  <si>
    <t xml:space="preserve">951 0113 0220000190 129 </t>
  </si>
  <si>
    <t>Освещение деятельности органов местного самоуправления в рамках подпрограммы "Обеспечение реализации муниципальной программы Семикаракорского городского поселения "Муниципальная политика" муниципальной программы Семикаракорского городского поселения "Муниципальная политика"</t>
  </si>
  <si>
    <t xml:space="preserve">951 0113 0220000210 000 </t>
  </si>
  <si>
    <t xml:space="preserve">951 0113 0220000210 240 </t>
  </si>
  <si>
    <t xml:space="preserve">951 0113 0220000210 244 </t>
  </si>
  <si>
    <t>Оказание услуг по обслуживанию тревожной кнопки в Администрации Семикаракорского городского поселения в рамках подпрограммы "Обеспечение реализации муниципальной программы Семикаракорского городского поселения "Муниципальная политика" муниципальной программы Семикаракорского городского поселения "Муниципальная политика"</t>
  </si>
  <si>
    <t xml:space="preserve">951 0113 0220021110 000 </t>
  </si>
  <si>
    <t xml:space="preserve">951 0113 0220021110 240 </t>
  </si>
  <si>
    <t xml:space="preserve">951 0113 0220021110 244 </t>
  </si>
  <si>
    <t>Осуществление закупок в части приобретения работ, услуг по освещению деятельности Администрации Семикаракорского городского поселения в средствах массовой информации, печатных изданиях, в информационно-телекоммуникационной сети "Интернет" в рамках подпрограммы "Обеспечение реализации муниципальной программы Семикаракорского городского поселения" муниципальной программы Семикаракорского городского поселения "Муниципальная политика"</t>
  </si>
  <si>
    <t xml:space="preserve">951 0113 0220098712 000 </t>
  </si>
  <si>
    <t xml:space="preserve">951 0113 0220098712 240 </t>
  </si>
  <si>
    <t xml:space="preserve">951 0113 0220098712 244 </t>
  </si>
  <si>
    <t>Реализация направления расходов в рамках обеспечения деятельности Администрации Семикаракорского   городского поселения в рамках подпрограммы «Обеспечение реализации муниципальной программы  Семикаракорского городского поселения «Муниципальная политика» муниципальной программы  Семикаракорского городского поселения "Муниципальная политика"</t>
  </si>
  <si>
    <t xml:space="preserve">951 0113 0220099990 000 </t>
  </si>
  <si>
    <t xml:space="preserve">951 0113 0220099990 850 </t>
  </si>
  <si>
    <t>Уплата иных платежей</t>
  </si>
  <si>
    <t xml:space="preserve">951 0113 0220099990 853 </t>
  </si>
  <si>
    <t>Муниципальная программа Семикаракорского городского поселения "Муниципальное имущество"</t>
  </si>
  <si>
    <t xml:space="preserve">951 0113 0400000000 000 </t>
  </si>
  <si>
    <t>Мероприятия по обеспечению содержания имущества (оплата налогов и пошлин) в рамках муниципальной программы Семикаракорского городского поселения "Муниципальное имущество"</t>
  </si>
  <si>
    <t xml:space="preserve">951 0113 0400022420 000 </t>
  </si>
  <si>
    <t xml:space="preserve">951 0113 0400022420 850 </t>
  </si>
  <si>
    <t>Уплата налога на имущество организаций и земельного налога</t>
  </si>
  <si>
    <t xml:space="preserve">951 0113 0400022420 851 </t>
  </si>
  <si>
    <t>Услуги видеомониторинга на территории Семикаракорского городского поселения в рамках муниципальной программы Семикаракорского городского поселения "Муниципальное имущество"</t>
  </si>
  <si>
    <t xml:space="preserve">951 0113 0400022540 000 </t>
  </si>
  <si>
    <t xml:space="preserve">951 0113 0400022540 240 </t>
  </si>
  <si>
    <t xml:space="preserve">951 0113 0400022540 244 </t>
  </si>
  <si>
    <t xml:space="preserve">951 0113 1200000000 000 </t>
  </si>
  <si>
    <t xml:space="preserve">951 0113 1200021020 000 </t>
  </si>
  <si>
    <t xml:space="preserve">951 0113 1200021020 240 </t>
  </si>
  <si>
    <t xml:space="preserve">951 0113 1200021020 244 </t>
  </si>
  <si>
    <t xml:space="preserve">951 0113 9910000000 000 </t>
  </si>
  <si>
    <t xml:space="preserve">951 0113 9910090100 000 </t>
  </si>
  <si>
    <t>Иные выплаты населению</t>
  </si>
  <si>
    <t xml:space="preserve">951 0113 9910090100 360 </t>
  </si>
  <si>
    <t xml:space="preserve">951 0113 9990000000 000 </t>
  </si>
  <si>
    <t>Перечисление средств на депозитный счет Арбитражного суда Ростовской области в рамках иных непрограммных мероприятий</t>
  </si>
  <si>
    <t xml:space="preserve">951 0113 9990090540 000 </t>
  </si>
  <si>
    <t>Исполнение судебных актов</t>
  </si>
  <si>
    <t xml:space="preserve">951 0113 9990090540 830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</si>
  <si>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</si>
  <si>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951 0113 9990090540 831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</si>
  <si>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</si>
  <si>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</si>
  <si>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</si>
  <si>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</si>
  <si>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Подпрограмма "Пожарная безопасность"</t>
  </si>
  <si>
    <t xml:space="preserve">951 0310 0510000000 000 </t>
  </si>
  <si>
    <t>Мероприятия по обеспечению пожарной безопасности в рамках подпрограммы "Пожарная безопасность"   муниципальной программы Семикаракорского городского поселения "Защита населения и территории от  чрезвычайных ситуаций, обеспечение пожарной безопасности и безопасности людей на водных объектах"</t>
  </si>
  <si>
    <t xml:space="preserve">951 0310 0510021670 000 </t>
  </si>
  <si>
    <t xml:space="preserve">951 0310 0510021670 240 </t>
  </si>
  <si>
    <t xml:space="preserve">951 0310 0510021670 244 </t>
  </si>
  <si>
    <t>Подпрограмма "Защита населения от чрезвычайных ситуаций"</t>
  </si>
  <si>
    <t xml:space="preserve">951 0310 0520000000 000 </t>
  </si>
  <si>
    <t>Поддержание в готовности и модернизация региональной системы оповещения населения в рамках подпрограммы "Защита населения от чрезвычайных ситуаций" муниципальной программы Семикаракорского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</si>
  <si>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951 0310 0520021680 000 </t>
  </si>
  <si>
    <t xml:space="preserve">951 0310 0520021680 240 </t>
  </si>
  <si>
    <t xml:space="preserve">951 0310 0520021680 244 </t>
  </si>
  <si>
    <t>Предоставление межбюджетных трансфертов из бюджета Семикаракорского городского поселения бюджету Семикаракорского района согласно переданным полномочиям в рамках подпрограммы "Защита населения от чрезвычайных ситуаций" муниципальной программы Семикаракорского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</si>
  <si>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951 0310 0520085200 000 </t>
  </si>
  <si>
    <t xml:space="preserve">951 0310 0520085200 540 </t>
  </si>
  <si>
    <t>Подпрограмма "Обеспечение безопасности на воде"</t>
  </si>
  <si>
    <t xml:space="preserve">951 0310 0530000000 000 </t>
  </si>
  <si>
    <t>Мероприятия по обеспечению безопасности на воде в рамках подпрограммы "Обеспечение безопасности на воде" муниципальной программы Семикаракорского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</si>
  <si>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951 0310 0530021710 000 </t>
  </si>
  <si>
    <t xml:space="preserve">951 0310 0530021710 240 </t>
  </si>
  <si>
    <t xml:space="preserve">951 0310 0530021710 244 </t>
  </si>
  <si>
    <t>Муниципальная программа Семикаракорского городского поселения "Обеспечение общественного порядка и противодействие преступности"</t>
  </si>
  <si>
    <t xml:space="preserve">951 0310 0600000000 000 </t>
  </si>
  <si>
    <t>Мероприятия по обеспечению общественного порядка и противодействию преступности в рамках муниципальной программы Семикаракорского городского поселения "Обеспечение общественного порядка и противодействие преступности"</t>
  </si>
  <si>
    <t xml:space="preserve">951 0310 0600022090 000 </t>
  </si>
  <si>
    <t xml:space="preserve">951 0310 0600022090 240 </t>
  </si>
  <si>
    <t xml:space="preserve">951 0310 0600022090 244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</si>
  <si>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</si>
  <si>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</si>
  <si>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</si>
  <si>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</si>
  <si>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Подпрограмма "Содержание дорог, повышение безопасности дорожного движения на территории Семикаракорского городского поселения"</t>
  </si>
  <si>
    <t xml:space="preserve">951 0409 0710000000 000 </t>
  </si>
  <si>
    <t>Мероприятия связанные с текущим ремонтом и содержанием автомобильных дорог общего пользования   местного значения в рамках подпрограммы "Содержание дорог, повышение безопасности дорожного  движения на территории Семикаракорского городского поселения" муниципальной программы  Семикаракорского городского поселения "Комплексное развитие Семикаракорского городского поселения"</t>
  </si>
  <si>
    <t xml:space="preserve">951 0409 0710022440 000 </t>
  </si>
  <si>
    <t xml:space="preserve">951 0409 0710022440 240 </t>
  </si>
  <si>
    <t xml:space="preserve">951 0409 0710022440 244 </t>
  </si>
  <si>
    <t>Субсидия на ремонт и содержание автомобильных дорог общего пользования местного значения в рамках подпрограммы «Содержание дорог, повышение безопасности дорожного движения на территории Семикаракорского городского поселения» муниципальной программы Семикаракорского городского поселения «Комплексное развитие Семикаракорского городского поселения»</t>
  </si>
  <si>
    <t xml:space="preserve">951 0409 07100S3510 000 </t>
  </si>
  <si>
    <t xml:space="preserve">951 0409 07100S3510 240 </t>
  </si>
  <si>
    <t xml:space="preserve">951 0409 07100S3510 244 </t>
  </si>
  <si>
    <t>Другие вопросы в области национальной экономики</t>
  </si>
  <si>
    <t xml:space="preserve">951 0412 0000000000 000 </t>
  </si>
  <si>
    <t xml:space="preserve">951 0412 0400000000 000 </t>
  </si>
  <si>
    <t>Межевание и постановка на государственный кадастровый учет границ Семикаракорского городского поселения, земельных участков, расположенных на территории Семикаракорского городского поселения в рамках муниципальной программы Семикаракорского городского поселения "Муниципальное имущество"</t>
  </si>
  <si>
    <t xml:space="preserve">951 0412 0400022460 000 </t>
  </si>
  <si>
    <t xml:space="preserve">951 0412 0400022460 240 </t>
  </si>
  <si>
    <t xml:space="preserve">951 0412 0400022460 244 </t>
  </si>
  <si>
    <t>Подпрограмма "Комплексное развитие систем коммунальной инфраструктуры Семикаракорского городского поселения"</t>
  </si>
  <si>
    <t xml:space="preserve">951 0412 0750000000 000 </t>
  </si>
  <si>
    <t>Предоставление межбюджетных трансфертов из бюджета Семикаракорского городского поселения бюджету Семикаракорского района согласно переданным полномочиям (организация водоснабжения) в рамках подпрограммы "Комплексное развитие систем коммунальной инфраструктуры Семикаракорского городского поселения" муниципальной программы Семикаракорского городского поселения "Комплексное развитие Семикаракорского городского поселения"</t>
  </si>
  <si>
    <t xml:space="preserve">951 0412 0750085201 000 </t>
  </si>
  <si>
    <t xml:space="preserve">951 0412 0750085201 540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</si>
  <si>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</si>
  <si>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</si>
  <si>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</si>
  <si>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</si>
  <si>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951 0501 0400000000 000 </t>
  </si>
  <si>
    <t>Отчисления на капитальный ремонт региональному оператору по неприватизированным квартирам, принадлежащим Администрации Семикаракорского городского поселения муниципальной программы Семикаракорского городского поселения "Муниципальное имущество"</t>
  </si>
  <si>
    <t xml:space="preserve">951 0501 0400022480 000 </t>
  </si>
  <si>
    <t xml:space="preserve">951 0501 0400022480 240 </t>
  </si>
  <si>
    <t xml:space="preserve">951 0501 0400022480 244 </t>
  </si>
  <si>
    <t>Ремонт муниципального жилья, состоящего на балансе Администрации Семикаракорского городского поселения в рамках муниципальной программы Семикаракорского городского поселения "Муниципальное имущество"</t>
  </si>
  <si>
    <t xml:space="preserve">951 0501 0400022610 000 </t>
  </si>
  <si>
    <t xml:space="preserve">951 0501 0400022610 240 </t>
  </si>
  <si>
    <t xml:space="preserve">951 0501 0400022610 244 </t>
  </si>
  <si>
    <t xml:space="preserve">951 0501 9910000000 000 </t>
  </si>
  <si>
    <t xml:space="preserve">951 0501 9910090100 000 </t>
  </si>
  <si>
    <t xml:space="preserve">951 0501 9910090100 240 </t>
  </si>
  <si>
    <t xml:space="preserve">951 0501 9910090100 244 </t>
  </si>
  <si>
    <t>Коммунальное хозяйство</t>
  </si>
  <si>
    <t xml:space="preserve">951 0502 0000000000 000 </t>
  </si>
  <si>
    <t xml:space="preserve">951 0502 0400000000 000 </t>
  </si>
  <si>
    <t xml:space="preserve">951 0502 0400022420 000 </t>
  </si>
  <si>
    <t xml:space="preserve">951 0502 0400022420 850 </t>
  </si>
  <si>
    <t xml:space="preserve">951 0502 0400022420 852 </t>
  </si>
  <si>
    <t>Изготовление технической и проектной документации в рамках муниципальной программы Семикаракорского городского поселения "Муниципальное имущество"</t>
  </si>
  <si>
    <t xml:space="preserve">951 0502 0400022490 000 </t>
  </si>
  <si>
    <t xml:space="preserve">951 0502 0400022490 240 </t>
  </si>
  <si>
    <t xml:space="preserve">951 0502 0400022490 244 </t>
  </si>
  <si>
    <t>Приобретение муниципального имущества в рамках муниципальной программы Семикаракорского городского поселения "Муниципальное имущество"</t>
  </si>
  <si>
    <t xml:space="preserve">951 0502 0400022530 000 </t>
  </si>
  <si>
    <t xml:space="preserve">951 0502 0400022530 240 </t>
  </si>
  <si>
    <t xml:space="preserve">951 0502 0400022530 244 </t>
  </si>
  <si>
    <t xml:space="preserve">951 0502 0750000000 000 </t>
  </si>
  <si>
    <t>Мероприятия по ремонту теплосетей и тепловых колодцев в рамках подпрограммы "Комплексное развитие систем коммунальной инфраструктуры Семикаракорского городского поселения" муниципальной программы Семикаракорского городского поселения "Комплексное развитие Семикаракорского городского поселения"</t>
  </si>
  <si>
    <t xml:space="preserve">951 0502 0750022170 000 </t>
  </si>
  <si>
    <t xml:space="preserve">951 0502 0750022170 240 </t>
  </si>
  <si>
    <t xml:space="preserve">951 0502 0750022170 244 </t>
  </si>
  <si>
    <t xml:space="preserve">951 0502 0750085201 000 </t>
  </si>
  <si>
    <t xml:space="preserve">951 0502 0750085201 540 </t>
  </si>
  <si>
    <t>Возмещение предприятиям жилищно-коммунального хозяйства части платы граждан за коммунальные услуги в объеме свыше установленных индексов максимального роста размера платы граждан за коммунальные услуги по муниципальному образованию "Семикаракорское городское поселение" в рамках подпрограммы "Комплексное развитие систем коммунальной инфраструктуры Семикаракорского городского поселения" муниципальной программы Семикаракорского городского поселения "Комплексное развитие Семикаракорского городского поселения"</t>
  </si>
  <si>
    <t xml:space="preserve">951 0502 0750085230 000 </t>
  </si>
  <si>
    <t xml:space="preserve">951 0502 0750085230 540 </t>
  </si>
  <si>
    <t xml:space="preserve">951 0502 9910000000 000 </t>
  </si>
  <si>
    <t xml:space="preserve">951 0502 9910090100 000 </t>
  </si>
  <si>
    <t xml:space="preserve">951 0502 9910090100 540 </t>
  </si>
  <si>
    <t>Благоустройство</t>
  </si>
  <si>
    <t xml:space="preserve">951 0503 0000000000 000 </t>
  </si>
  <si>
    <t>Муниципальная программа Семикаракорского городского поселения "Развитие и поддержка территориального общественного самоуправления"</t>
  </si>
  <si>
    <t xml:space="preserve">951 0503 0300000000 000 </t>
  </si>
  <si>
    <t>Организация работы председателей ТОС: проведение совещаний, встреч, круглых столов с председателями   ТОС и заинтересованными должностными лицами в рамках муниципальной программы Семикаракорского  городского поселения "Развитие и поддержка территориального общественного самоуправления"</t>
  </si>
  <si>
    <t xml:space="preserve">951 0503 0300022050 000 </t>
  </si>
  <si>
    <t xml:space="preserve">951 0503 0300022050 240 </t>
  </si>
  <si>
    <t xml:space="preserve">951 0503 0300022050 244 </t>
  </si>
  <si>
    <t xml:space="preserve">951 0503 0300022050 850 </t>
  </si>
  <si>
    <t xml:space="preserve">951 0503 0300022050 853 </t>
  </si>
  <si>
    <t xml:space="preserve">951 0503 0400000000 000 </t>
  </si>
  <si>
    <t>Оценка муниципального имущества в рамках муниципальной программы Семикаракорского городского поселения "Муниципальное имущество"</t>
  </si>
  <si>
    <t xml:space="preserve">951 0503 0400022430 000 </t>
  </si>
  <si>
    <t xml:space="preserve">951 0503 0400022430 240 </t>
  </si>
  <si>
    <t xml:space="preserve">951 0503 0400022430 244 </t>
  </si>
  <si>
    <t>Подпрограмма "Содержание, сохранение и развитие зеленого фонда Семикаракорского городского поселения"</t>
  </si>
  <si>
    <t xml:space="preserve">951 0503 0720000000 000 </t>
  </si>
  <si>
    <t>Мероприятия по содержанию, сохранению и развитию зеленого фонда Семикаракорского городского   поселения в рамках подпрограммы "Содержание, сохранение и развитие зеленого фонда Семикаракорского  городского поселения" муниципальной программы Семикаракорского городского поселения "Комплексное  развитие Семикаракорского городского поселения"</t>
  </si>
  <si>
    <t xml:space="preserve">951 0503 0720022110 000 </t>
  </si>
  <si>
    <t xml:space="preserve">951 0503 0720022110 240 </t>
  </si>
  <si>
    <t xml:space="preserve">951 0503 0720022110 244 </t>
  </si>
  <si>
    <t>Финансовое обеспечение деятельности муниципального казенного учреждения "Центр комплексного благоустройства" в рамках подпрограммы "Содержание, сохранение и развитие зеленого фонда Семикаракорского городского поселения" муниципальной программы Семикаракорского городского поселения "Комплексное развитие Семикаракорского городского поселения"</t>
  </si>
  <si>
    <t xml:space="preserve">951 0503 0720022740 000 </t>
  </si>
  <si>
    <t>Расходы на выплаты персоналу казенных учреждений</t>
  </si>
  <si>
    <t xml:space="preserve">951 0503 0720022740 110 </t>
  </si>
  <si>
    <t>Фонд оплаты труда учреждений</t>
  </si>
  <si>
    <t xml:space="preserve">951 0503 0720022740 111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</si>
  <si>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</si>
  <si>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951 0503 0720022740 119 </t>
  </si>
  <si>
    <t xml:space="preserve">951 0503 0720022740 240 </t>
  </si>
  <si>
    <t xml:space="preserve">951 0503 0720022740 244 </t>
  </si>
  <si>
    <t xml:space="preserve">951 0503 0720022740 850 </t>
  </si>
  <si>
    <t xml:space="preserve">951 0503 0720022740 851 </t>
  </si>
  <si>
    <t xml:space="preserve">951 0503 0720022740 852 </t>
  </si>
  <si>
    <t xml:space="preserve">951 0503 0720022740 853 </t>
  </si>
  <si>
    <t>Подпрограмма "Санитарная очистка территорий и прочие мероприятия по благоустройству Семикаракорского городского поселения"</t>
  </si>
  <si>
    <t xml:space="preserve">951 0503 0730000000 000 </t>
  </si>
  <si>
    <t>Мероприятия по санитарной очистке территорий и прочие мероприятия по благоустройству   Семикаракорского городского поселения в рамках подпрограммы "Санитарная очистка территорий и прочие  мероприятия по благоустройству Семикаракорского городского поселения" муниципальной программы  Семикаракорского городского поселения "Комплексное развитие Семикаракорского городского поселения"</t>
  </si>
  <si>
    <t xml:space="preserve">951 0503 0730022520 000 </t>
  </si>
  <si>
    <t xml:space="preserve">951 0503 0730022520 240 </t>
  </si>
  <si>
    <t xml:space="preserve">951 0503 0730022520 244 </t>
  </si>
  <si>
    <t>Финансовое обеспечение деятельности муниципального казенного учреждения "Центр комплексного благоустройства" в рамках подпрограммы "Санитарная очистка территорий и прочие мероприятия по благоустройству Семикаракорского городского поселения" муниципальной программы Семикаракорского городского поселения "Комплексное развитие Семикаракорского городского поселения"</t>
  </si>
  <si>
    <t xml:space="preserve">951 0503 0730022740 000 </t>
  </si>
  <si>
    <t xml:space="preserve">951 0503 0730022740 240 </t>
  </si>
  <si>
    <t xml:space="preserve">951 0503 0730022740 244 </t>
  </si>
  <si>
    <t>Закупка энергетических ресурсов</t>
  </si>
  <si>
    <t xml:space="preserve">951 0503 0730022740 247 </t>
  </si>
  <si>
    <t>Подпрограмма "Энергоэффективность и развитие энергетики"</t>
  </si>
  <si>
    <t xml:space="preserve">951 0503 0740000000 000 </t>
  </si>
  <si>
    <t>Финансовое обеспечение деятельности муниципального казенного учреждения "Центр комплексного благоустройства" в рамках подпрограммы "Энергоэффективность и развитие энергетики"</t>
  </si>
  <si>
    <t xml:space="preserve">951 0503 0740022740 000 </t>
  </si>
  <si>
    <t xml:space="preserve">951 0503 0740022740 240 </t>
  </si>
  <si>
    <t xml:space="preserve">951 0503 0740022740 244 </t>
  </si>
  <si>
    <t xml:space="preserve">951 0503 0740022740 247 </t>
  </si>
  <si>
    <t>подпрограмма "Благоустройство общественных территорий Семикаракорского городского поселения"</t>
  </si>
  <si>
    <t xml:space="preserve">951 0503 0810000000 000 </t>
  </si>
  <si>
    <t>Выполнение работ по объекту "Благоустройство подпорной стены на ул. Ленина между пр. В.А.Закруткина и пр. Н.С.Арабского г.Семикаракорск"
 в рамках подпрограммы "Благоустройство общественных территорий Семикаракорского городского поселения" муниципальной программы Семикаракорского городского поселения "Формирование современной городской среды на территории Семикаракорского городского поселения"</t>
  </si>
  <si>
    <t xml:space="preserve">951 0503 0810025700 000 </t>
  </si>
  <si>
    <t xml:space="preserve">951 0503 0810025700 240 </t>
  </si>
  <si>
    <t xml:space="preserve">951 0503 0810025700 244 </t>
  </si>
  <si>
    <t>Выполнение работ по объекту: "Благоустройство общественной территории, расположенной по адресу: Ростовская область, г.Семикаракорск, пр. В.А.Закруткина,25" в рамках подпрограммы "Благоустройство общественных территорий Семикаракорского городского поселения" муниципальной программы Семикаракорского городского поселения "Формирование современной городской среды на территории Семикаракорского городского поселения"</t>
  </si>
  <si>
    <t xml:space="preserve">951 0503 0810025770 000 </t>
  </si>
  <si>
    <t xml:space="preserve">951 0503 0810025770 240 </t>
  </si>
  <si>
    <t xml:space="preserve">951 0503 0810025770 244 </t>
  </si>
  <si>
    <t>Расходы на реализацию инициативных проектов в рамках подпрограммы "Благоустройство общественных территорий Семикаракорского городского поселения" муниципальной программы Семикаракорского городского поселения "Формирование современной городской среды на территории Семикаракорского городского поселения"</t>
  </si>
  <si>
    <t xml:space="preserve">951 0503 08100S4640 000 </t>
  </si>
  <si>
    <t xml:space="preserve">951 0503 08100S4640 240 </t>
  </si>
  <si>
    <t xml:space="preserve">951 0503 08100S4640 244 </t>
  </si>
  <si>
    <t>Дополнительные расходы областного бюджета на реализацию программ формирования современной городской среды в целях достижения базового результата, установленного соглашением о предоставлении межбюджетных трансфертов в рамках подпрограммы "Благоустройство общественных территорий Семикаракорского городского поселения" муниципальной программы Семикаракорского городского поселения "Формирование современной городской среды на территории Семикаракорского городского поселения"</t>
  </si>
  <si>
    <t xml:space="preserve">951 0503 081F2A5550 000 </t>
  </si>
  <si>
    <t xml:space="preserve">951 0503 081F2A5550 540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</si>
  <si>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</si>
  <si>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</si>
  <si>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</si>
  <si>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</si>
  <si>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Подпрограмма "Развитие муниципального управления и муниципальной службы в Семикаракорском городском поселении, дополнительное профессиональное образование лиц, занятых в системе местного самоуправления"</t>
  </si>
  <si>
    <t xml:space="preserve">951 0705 0210000000 000 </t>
  </si>
  <si>
    <t>Обеспечение дополнительного профессионального образования лиц, занятых в системе местного самоуправления в рамках подпрограммы "Развитие муниципального управления и муниципальной службы в Семикаракорском городском поселении, дополнительное профессиональное образование лиц, занятых в системе местного самоуправления" муниципальной программы Семикаракорского городского поселения "Муниципальная политика"</t>
  </si>
  <si>
    <t xml:space="preserve">951 0705 0210022020 000 </t>
  </si>
  <si>
    <t xml:space="preserve">951 0705 0210022020 240 </t>
  </si>
  <si>
    <t xml:space="preserve">951 0705 0210022020 244 </t>
  </si>
  <si>
    <t>Молодежная политика</t>
  </si>
  <si>
    <t xml:space="preserve">951 0707 0000000000 000 </t>
  </si>
  <si>
    <t>Подпрограмма "Молодежь города Семикаракорска" муниципальной программы Семикаракорского городского поселения "Развитие культуры и досуга"</t>
  </si>
  <si>
    <t xml:space="preserve">951 0707 0930000000 000 </t>
  </si>
  <si>
    <t>Субсидия муниципальному бюджетному учреждению культуры "Городской культурно-досуговый центр" в рамках подпрограммы "Молодежь города Семикаракорска" муниципальной программы Семикаракорского городского поселения "Развитие культуры и досуга"</t>
  </si>
  <si>
    <t xml:space="preserve">951 0707 0930002860 000 </t>
  </si>
  <si>
    <t>Субсидии бюджетным учреждениям</t>
  </si>
  <si>
    <t xml:space="preserve">951 0707 0930002860 610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</si>
  <si>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</si>
  <si>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951 0707 0930002860 611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</si>
  <si>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</si>
  <si>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</si>
  <si>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</si>
  <si>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</si>
  <si>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Подпрограмма "Развитие культурно-досуговой деятельности" муниципальной программы Семикаракорского городского поселения "Развитие культуры и досуга"</t>
  </si>
  <si>
    <t xml:space="preserve">951 0801 0910000000 000 </t>
  </si>
  <si>
    <t>Субсидия муниципальному бюджетному учреждению культуры "Городской культурно-досуговый центр" в рамках подпрограммы "Развитие культурно-досуговой деятельности" муниципальной программы Семикаракорского городского поселения "Развитие культуры и досуга"</t>
  </si>
  <si>
    <t xml:space="preserve">951 0801 0910002860 000 </t>
  </si>
  <si>
    <t xml:space="preserve">951 0801 0910002860 610 </t>
  </si>
  <si>
    <t xml:space="preserve">951 0801 0910002860 611 </t>
  </si>
  <si>
    <t>Субсидия муниципальному бюджетному учреждению культуры "Городской культурно-досуговый центр" на укрепление материально-технической базы в рамках подпрограммы "Развитие культурно-досуговой деятельности" муниципальной программы Семикаракорского городского поселения "Развитие культуры и досуга"</t>
  </si>
  <si>
    <t xml:space="preserve">951 0801 0910002870 000 </t>
  </si>
  <si>
    <t xml:space="preserve">951 0801 0910002870 610 </t>
  </si>
  <si>
    <t>Субсидии бюджетным учреждениям на иные цели</t>
  </si>
  <si>
    <t xml:space="preserve">951 0801 0910002870 612 </t>
  </si>
  <si>
    <t>Подпрограмма "Развитие физической культуры и массового спорта" муниципальной программы Семикаракорского городского поселения "Развитие культуры и досуга"</t>
  </si>
  <si>
    <t xml:space="preserve">951 0801 0920000000 000 </t>
  </si>
  <si>
    <t>Субсидия муниципальному бюджетному учреждению культуры "Городской культурно-досуговый центр" в рамках подпрограммы "Развитие физической культуры и массового спорта" муниципальной программы Семикаракорского городского поселения "Развитие культуры и досуга"</t>
  </si>
  <si>
    <t xml:space="preserve">951 0801 0920002860 000 </t>
  </si>
  <si>
    <t xml:space="preserve">951 0801 0920002860 610 </t>
  </si>
  <si>
    <t xml:space="preserve">951 0801 0920002860 611 </t>
  </si>
  <si>
    <t>Расходы на приобретение, доставку и монтаж комплекта спортивного покрытия и оборудования для многофункциональной спортивной площадки,, расположенной по адресу: Ростовская область, р-н Семикаракорский, примерно в 3м по направлению на юг от строения, расположенного по адресу: город Семикаракорск, проспект Атаманский, 265 в рамках подпрограммы "Развитие физической культуры и массового спорта" муниципальной программы Семикаракорского городского поселения "Развитие культуры и досуга»</t>
  </si>
  <si>
    <t xml:space="preserve">951 0801 09200S5240 000 </t>
  </si>
  <si>
    <t xml:space="preserve">951 0801 09200S5240 240 </t>
  </si>
  <si>
    <t xml:space="preserve">951 0801 09200S5240 244 </t>
  </si>
  <si>
    <t xml:space="preserve">951 0801 9910000000 000 </t>
  </si>
  <si>
    <t xml:space="preserve">951 0801 9910090100 000 </t>
  </si>
  <si>
    <t xml:space="preserve">951 0801 9910090100 610 </t>
  </si>
  <si>
    <t xml:space="preserve">951 0801 9910090100 612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</si>
  <si>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</si>
  <si>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</si>
  <si>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</si>
  <si>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</si>
  <si>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951 1001 0220000000 000 </t>
  </si>
  <si>
    <t xml:space="preserve">951 1001 0220099990 000 </t>
  </si>
  <si>
    <t>Публичные нормативные социальные выплаты гражданам</t>
  </si>
  <si>
    <t xml:space="preserve">951 1001 0220099990 310 </t>
  </si>
  <si>
    <t>Иные пенсии, социальные доплаты к пенсиям</t>
  </si>
  <si>
    <t xml:space="preserve">951 1001 0220099990 312 </t>
  </si>
  <si>
    <t>Результат исполнения бюджета (дефицит / профицит)</t>
  </si>
  <si>
    <t>450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</si>
  <si>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</si>
  <si>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</si>
  <si>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</si>
  <si>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</si>
  <si>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</si>
  <si>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</si>
  <si>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</si>
  <si>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</si>
  <si>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</si>
  <si>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</si>
  <si>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</si>
  <si>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</si>
  <si>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</si>
  <si>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</si>
  <si>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</si>
  <si>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</si>
  <si>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</si>
  <si>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</si>
  <si>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</si>
  <si>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</si>
  <si>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</si>
  <si>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</si>
  <si>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</si>
  <si>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</si>
  <si>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</si>
  <si>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</si>
  <si>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</si>
  <si>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</si>
  <si>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</si>
  <si>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</si>
  <si>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</si>
  <si>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</si>
  <si>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</si>
  <si>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</si>
  <si>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</si>
  <si>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</si>
  <si>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</si>
  <si>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</si>
  <si>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</si>
  <si>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</si>
  <si>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</si>
  <si>
    <t>Периодичность: месячная</t>
  </si>
  <si>
    <t>Глава Администрации Семикаракорского городского поселения                                                               А.Н. Черненко</t>
  </si>
  <si>
    <t xml:space="preserve">Заведующий отделом ФЭиБУ                                                                                                                                        Е.В. Горяинова                                                     </t>
  </si>
  <si>
    <t>Главный бухгалтер                                                                                                                                                            Л.П. Кружилина</t>
  </si>
  <si>
    <t>на 01 августа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</si>
</sst>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29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11"/>
      <color indexed="8"/>
      <name val="Cambria"/>
      <family val="1"/>
      <charset val="204"/>
      <scheme val="major"/>
    </font>
    <font>
      <sz val="8"/>
      <color indexed="8"/>
      <name val="Arial Cyr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0" fontId="113" fillId="2" borderId="46" xfId="0" applyNumberFormat="1" applyFont="1" applyFill="1" applyBorder="1" applyAlignment="1">
      <alignment horizontal="left"/>
    </xf>
    <xf numFmtId="0" fontId="114" fillId="2" borderId="28" xfId="0" applyNumberFormat="1" applyFont="1" applyFill="1" applyBorder="1" applyAlignment="1">
      <alignment horizontal="center"/>
    </xf>
    <xf numFmtId="0" fontId="115" fillId="2" borderId="30" xfId="0" applyNumberFormat="1" applyFont="1" applyFill="1" applyBorder="1" applyAlignment="1">
      <alignment horizontal="center"/>
    </xf>
    <xf numFmtId="49" fontId="116" fillId="2" borderId="30" xfId="0" applyNumberFormat="1" applyFont="1" applyFill="1" applyBorder="1" applyAlignment="1">
      <alignment horizontal="center"/>
    </xf>
    <xf numFmtId="49" fontId="117" fillId="2" borderId="15" xfId="0" applyNumberFormat="1" applyFont="1" applyFill="1" applyBorder="1" applyAlignment="1">
      <alignment horizontal="center" wrapText="1"/>
    </xf>
    <xf numFmtId="49" fontId="118" fillId="2" borderId="16" xfId="0" applyNumberFormat="1" applyFont="1" applyFill="1" applyBorder="1" applyAlignment="1">
      <alignment horizontal="center" wrapText="1"/>
    </xf>
    <xf numFmtId="49" fontId="119" fillId="2" borderId="25" xfId="0" applyNumberFormat="1" applyFont="1" applyFill="1" applyBorder="1" applyAlignment="1">
      <alignment horizontal="center" wrapText="1"/>
    </xf>
    <xf numFmtId="4" fontId="120" fillId="2" borderId="39" xfId="0" applyNumberFormat="1" applyFont="1" applyFill="1" applyBorder="1" applyAlignment="1">
      <alignment horizontal="right"/>
    </xf>
    <xf numFmtId="0" fontId="121" fillId="2" borderId="34" xfId="0" applyNumberFormat="1" applyFont="1" applyFill="1" applyBorder="1" applyAlignment="1">
      <alignment horizontal="left"/>
    </xf>
    <xf numFmtId="0" fontId="122" fillId="2" borderId="35" xfId="0" applyNumberFormat="1" applyFont="1" applyFill="1" applyBorder="1" applyAlignment="1">
      <alignment horizontal="center"/>
    </xf>
    <xf numFmtId="0" fontId="123" fillId="2" borderId="35" xfId="0" applyNumberFormat="1" applyFont="1" applyFill="1" applyBorder="1" applyAlignment="1">
      <alignment horizontal="left"/>
    </xf>
    <xf numFmtId="49" fontId="124" fillId="2" borderId="35" xfId="0" applyNumberFormat="1" applyFont="1" applyFill="1" applyBorder="1" applyAlignment="1"/>
    <xf numFmtId="0" fontId="125" fillId="2" borderId="35" xfId="0" applyNumberFormat="1" applyFont="1" applyFill="1" applyBorder="1" applyAlignment="1"/>
    <xf numFmtId="0" fontId="126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left"/>
    </xf>
    <xf numFmtId="49" fontId="2" fillId="2" borderId="22" xfId="0" applyNumberFormat="1" applyFont="1" applyFill="1" applyBorder="1" applyAlignment="1">
      <alignment horizontal="left" wrapText="1"/>
    </xf>
    <xf numFmtId="49" fontId="2" fillId="2" borderId="26" xfId="0" applyNumberFormat="1" applyFont="1" applyFill="1" applyBorder="1" applyAlignment="1">
      <alignment horizontal="center" wrapText="1"/>
    </xf>
    <xf numFmtId="49" fontId="2" fillId="2" borderId="24" xfId="0" applyNumberFormat="1" applyFont="1" applyFill="1" applyBorder="1" applyAlignment="1">
      <alignment horizontal="center"/>
    </xf>
    <xf numFmtId="4" fontId="2" fillId="2" borderId="25" xfId="0" applyNumberFormat="1" applyFont="1" applyFill="1" applyBorder="1" applyAlignment="1">
      <alignment horizontal="right"/>
    </xf>
    <xf numFmtId="4" fontId="2" fillId="2" borderId="24" xfId="0" applyNumberFormat="1" applyFont="1" applyFill="1" applyBorder="1" applyAlignment="1">
      <alignment horizontal="right"/>
    </xf>
    <xf numFmtId="4" fontId="2" fillId="2" borderId="39" xfId="0" applyNumberFormat="1" applyFont="1" applyFill="1" applyBorder="1" applyAlignment="1">
      <alignment horizontal="right"/>
    </xf>
    <xf numFmtId="0" fontId="0" fillId="0" borderId="0" xfId="0" applyFont="1"/>
    <xf numFmtId="4" fontId="128" fillId="2" borderId="25" xfId="0" applyNumberFormat="1" applyFont="1" applyFill="1" applyBorder="1" applyAlignment="1">
      <alignment horizontal="right"/>
    </xf>
    <xf numFmtId="49" fontId="128" fillId="2" borderId="30" xfId="0" applyNumberFormat="1" applyFont="1" applyFill="1" applyBorder="1" applyAlignment="1">
      <alignment horizontal="center"/>
    </xf>
    <xf numFmtId="4" fontId="128" fillId="2" borderId="16" xfId="0" applyNumberFormat="1" applyFont="1" applyFill="1" applyBorder="1" applyAlignment="1">
      <alignment horizontal="right"/>
    </xf>
    <xf numFmtId="4" fontId="128" fillId="2" borderId="39" xfId="0" applyNumberFormat="1" applyFont="1" applyFill="1" applyBorder="1" applyAlignment="1">
      <alignment horizontal="right"/>
    </xf>
    <xf numFmtId="49" fontId="128" fillId="2" borderId="31" xfId="0" applyNumberFormat="1" applyFont="1" applyFill="1" applyBorder="1" applyAlignment="1">
      <alignment horizontal="center"/>
    </xf>
    <xf numFmtId="4" fontId="128" fillId="2" borderId="17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0" fontId="127" fillId="0" borderId="0" xfId="0" applyFont="1" applyAlignment="1"/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2150523</xdr:colOff>
      <xdr:row>25</xdr:row>
      <xdr:rowOff>10213</xdr:rowOff>
    </xdr:from>
    <xdr:to>
      <xdr:col>2</xdr:col>
      <xdr:colOff>1889811</xdr:colOff>
      <xdr:row>26</xdr:row>
      <xdr:rowOff>125942</xdr:rowOff>
    </xdr:to>
    <xdr:grpSp>
      <xdr:nvGrpSpPr>
        <xdr:cNvPr id="2" name="Group 0"/>
        <xdr:cNvGrpSpPr/>
      </xdr:nvGrpSpPr>
      <xdr:grpSpPr>
        <a:xfrm>
          <a:off x="2150523" y="4292653"/>
          <a:ext cx="3023508" cy="275749"/>
          <a:chOff x="404" y="1"/>
          <a:chExt cx="568" cy="27"/>
        </a:xfrm>
      </xdr:grpSpPr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1"/>
  <sheetViews>
    <sheetView showGridLines="0" topLeftCell="A100" workbookViewId="0">
      <selection activeCell="F20" sqref="F20"/>
    </sheetView>
  </sheetViews>
  <sheetFormatPr defaultRowHeight="12.75" customHeight="1" x14ac:dyDescent="0.3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4.4" x14ac:dyDescent="0.3">
      <c r="A1" s="116"/>
      <c r="B1" s="116"/>
      <c r="C1" s="116"/>
      <c r="D1" s="116"/>
      <c r="E1" s="1"/>
      <c r="F1" s="2"/>
    </row>
    <row r="2" spans="1:6" ht="14.4" x14ac:dyDescent="0.3">
      <c r="A2" s="116" t="s">
        <v>1</v>
      </c>
      <c r="B2" s="116"/>
      <c r="C2" s="116"/>
      <c r="D2" s="116"/>
      <c r="E2" s="3"/>
      <c r="F2" s="4" t="s">
        <v>2</v>
      </c>
    </row>
    <row r="3" spans="1:6" ht="14.4" x14ac:dyDescent="0.3">
      <c r="A3" s="5"/>
      <c r="B3" s="5"/>
      <c r="C3" s="5"/>
      <c r="D3" s="5"/>
      <c r="E3" s="6" t="s">
        <v>3</v>
      </c>
      <c r="F3" s="7" t="s">
        <v>4</v>
      </c>
    </row>
    <row r="4" spans="1:6" ht="14.4" x14ac:dyDescent="0.3">
      <c r="A4" s="117" t="s">
        <v>640</v>
      </c>
      <c r="B4" s="118"/>
      <c r="C4" s="118"/>
      <c r="D4" s="118"/>
      <c r="E4" s="8" t="s">
        <v>5</v>
      </c>
      <c r="F4" s="9">
        <v>45505</v>
      </c>
    </row>
    <row r="5" spans="1:6" ht="14.4" x14ac:dyDescent="0.3">
      <c r="A5" s="10"/>
      <c r="B5" s="10"/>
      <c r="C5" s="10"/>
      <c r="D5" s="10"/>
      <c r="E5" s="8" t="s">
        <v>7</v>
      </c>
      <c r="F5" s="11" t="s">
        <v>16</v>
      </c>
    </row>
    <row r="6" spans="1:6" ht="14.4" x14ac:dyDescent="0.3">
      <c r="A6" s="12" t="s">
        <v>8</v>
      </c>
      <c r="B6" s="119" t="s">
        <v>13</v>
      </c>
      <c r="C6" s="120"/>
      <c r="D6" s="120"/>
      <c r="E6" s="8" t="s">
        <v>9</v>
      </c>
      <c r="F6" s="11" t="s">
        <v>17</v>
      </c>
    </row>
    <row r="7" spans="1:6" ht="14.4" x14ac:dyDescent="0.3">
      <c r="A7" s="12" t="s">
        <v>10</v>
      </c>
      <c r="B7" s="121" t="s">
        <v>14</v>
      </c>
      <c r="C7" s="121"/>
      <c r="D7" s="121"/>
      <c r="E7" s="8" t="s">
        <v>11</v>
      </c>
      <c r="F7" s="13" t="s">
        <v>18</v>
      </c>
    </row>
    <row r="8" spans="1:6" ht="14.4" x14ac:dyDescent="0.3">
      <c r="A8" s="102" t="s">
        <v>636</v>
      </c>
      <c r="B8" s="12"/>
      <c r="C8" s="12"/>
      <c r="D8" s="14"/>
      <c r="E8" s="8"/>
      <c r="F8" s="15"/>
    </row>
    <row r="9" spans="1:6" ht="14.4" x14ac:dyDescent="0.3">
      <c r="A9" s="12" t="s">
        <v>15</v>
      </c>
      <c r="B9" s="12"/>
      <c r="C9" s="16"/>
      <c r="D9" s="14"/>
      <c r="E9" s="8" t="s">
        <v>0</v>
      </c>
      <c r="F9" s="17" t="s">
        <v>12</v>
      </c>
    </row>
    <row r="10" spans="1:6" ht="20.25" customHeight="1" x14ac:dyDescent="0.3">
      <c r="A10" s="128" t="s">
        <v>19</v>
      </c>
      <c r="B10" s="128"/>
      <c r="C10" s="128"/>
      <c r="D10" s="128"/>
      <c r="E10" s="18"/>
      <c r="F10" s="19"/>
    </row>
    <row r="11" spans="1:6" ht="4.2" customHeight="1" x14ac:dyDescent="0.3">
      <c r="A11" s="132" t="s">
        <v>20</v>
      </c>
      <c r="B11" s="129" t="s">
        <v>21</v>
      </c>
      <c r="C11" s="129" t="s">
        <v>22</v>
      </c>
      <c r="D11" s="125" t="s">
        <v>23</v>
      </c>
      <c r="E11" s="125" t="s">
        <v>24</v>
      </c>
      <c r="F11" s="122" t="s">
        <v>25</v>
      </c>
    </row>
    <row r="12" spans="1:6" ht="3.6" customHeight="1" x14ac:dyDescent="0.3">
      <c r="A12" s="133"/>
      <c r="B12" s="130"/>
      <c r="C12" s="130"/>
      <c r="D12" s="126"/>
      <c r="E12" s="126"/>
      <c r="F12" s="123"/>
    </row>
    <row r="13" spans="1:6" ht="3" customHeight="1" x14ac:dyDescent="0.3">
      <c r="A13" s="133"/>
      <c r="B13" s="130"/>
      <c r="C13" s="130"/>
      <c r="D13" s="126"/>
      <c r="E13" s="126"/>
      <c r="F13" s="123"/>
    </row>
    <row r="14" spans="1:6" ht="3" customHeight="1" x14ac:dyDescent="0.3">
      <c r="A14" s="133"/>
      <c r="B14" s="130"/>
      <c r="C14" s="130"/>
      <c r="D14" s="126"/>
      <c r="E14" s="126"/>
      <c r="F14" s="123"/>
    </row>
    <row r="15" spans="1:6" ht="3" customHeight="1" x14ac:dyDescent="0.3">
      <c r="A15" s="133"/>
      <c r="B15" s="130"/>
      <c r="C15" s="130"/>
      <c r="D15" s="126"/>
      <c r="E15" s="126"/>
      <c r="F15" s="123"/>
    </row>
    <row r="16" spans="1:6" ht="3" customHeight="1" x14ac:dyDescent="0.3">
      <c r="A16" s="133"/>
      <c r="B16" s="130"/>
      <c r="C16" s="130"/>
      <c r="D16" s="126"/>
      <c r="E16" s="126"/>
      <c r="F16" s="123"/>
    </row>
    <row r="17" spans="1:6" ht="23.4" customHeight="1" x14ac:dyDescent="0.3">
      <c r="A17" s="134"/>
      <c r="B17" s="131"/>
      <c r="C17" s="131"/>
      <c r="D17" s="127"/>
      <c r="E17" s="127"/>
      <c r="F17" s="124"/>
    </row>
    <row r="18" spans="1:6" ht="12.6" customHeight="1" x14ac:dyDescent="0.3">
      <c r="A18" s="20">
        <v>1</v>
      </c>
      <c r="B18" s="21">
        <v>2</v>
      </c>
      <c r="C18" s="22">
        <v>3</v>
      </c>
      <c r="D18" s="23" t="s">
        <v>26</v>
      </c>
      <c r="E18" s="24" t="s">
        <v>27</v>
      </c>
      <c r="F18" s="25" t="s">
        <v>28</v>
      </c>
    </row>
    <row r="19" spans="1:6" ht="14.4" x14ac:dyDescent="0.3">
      <c r="A19" s="26" t="s">
        <v>29</v>
      </c>
      <c r="B19" s="27" t="s">
        <v>30</v>
      </c>
      <c r="C19" s="28" t="s">
        <v>31</v>
      </c>
      <c r="D19" s="29">
        <v>220540264</v>
      </c>
      <c r="E19" s="30">
        <v>130707105.18000001</v>
      </c>
      <c r="F19" s="29">
        <f>D19-E19</f>
        <v>89833158.819999993</v>
      </c>
    </row>
    <row r="20" spans="1:6" ht="14.4" x14ac:dyDescent="0.3">
      <c r="A20" s="31" t="s">
        <v>32</v>
      </c>
      <c r="B20" s="32"/>
      <c r="C20" s="33"/>
      <c r="D20" s="34"/>
      <c r="E20" s="34"/>
      <c r="F20" s="35"/>
    </row>
    <row r="21" spans="1:6" ht="14.4" x14ac:dyDescent="0.3">
      <c r="A21" s="36" t="s">
        <v>33</v>
      </c>
      <c r="B21" s="37" t="s">
        <v>30</v>
      </c>
      <c r="C21" s="38" t="s">
        <v>34</v>
      </c>
      <c r="D21" s="39">
        <v>134685664</v>
      </c>
      <c r="E21" s="39">
        <v>61367578.490000002</v>
      </c>
      <c r="F21" s="40">
        <f t="shared" ref="F21:F52" si="0">IF(OR(D21="-",IF(E21="-",0,E21)&gt;=IF(D21="-",0,D21)),"-",IF(D21="-",0,D21)-IF(E21="-",0,E21))</f>
        <v>73318085.50999999</v>
      </c>
    </row>
    <row r="22" spans="1:6" ht="14.4" x14ac:dyDescent="0.3">
      <c r="A22" s="36" t="s">
        <v>35</v>
      </c>
      <c r="B22" s="37" t="s">
        <v>30</v>
      </c>
      <c r="C22" s="38" t="s">
        <v>36</v>
      </c>
      <c r="D22" s="39">
        <v>44330400</v>
      </c>
      <c r="E22" s="39">
        <v>30305748.899999999</v>
      </c>
      <c r="F22" s="40">
        <f>D22-E22</f>
        <v>14024651.100000001</v>
      </c>
    </row>
    <row r="23" spans="1:6" ht="14.4" x14ac:dyDescent="0.3">
      <c r="A23" s="36" t="s">
        <v>37</v>
      </c>
      <c r="B23" s="37" t="s">
        <v>30</v>
      </c>
      <c r="C23" s="38" t="s">
        <v>38</v>
      </c>
      <c r="D23" s="39">
        <v>44330400</v>
      </c>
      <c r="E23" s="39">
        <v>30305748.899999999</v>
      </c>
      <c r="F23" s="40">
        <f t="shared" si="0"/>
        <v>14024651.100000001</v>
      </c>
    </row>
    <row r="24" spans="1:6" ht="56.4" customHeight="1" x14ac:dyDescent="0.3">
      <c r="A24" s="41" t="s">
        <v>39</v>
      </c>
      <c r="B24" s="37" t="s">
        <v>30</v>
      </c>
      <c r="C24" s="38" t="s">
        <v>40</v>
      </c>
      <c r="D24" s="39">
        <v>43380400</v>
      </c>
      <c r="E24" s="39">
        <f>E25+E26</f>
        <v>27307394.439999998</v>
      </c>
      <c r="F24" s="40">
        <f>FIO-E24</f>
        <v>16073005.560000002</v>
      </c>
    </row>
    <row r="25" spans="1:6" ht="75.150000000000006" customHeight="1" x14ac:dyDescent="0.3">
      <c r="A25" s="41" t="s">
        <v>41</v>
      </c>
      <c r="B25" s="37" t="s">
        <v>30</v>
      </c>
      <c r="C25" s="38" t="s">
        <v>42</v>
      </c>
      <c r="D25" s="39" t="s">
        <v>43</v>
      </c>
      <c r="E25" s="39">
        <v>27307041.239999998</v>
      </c>
      <c r="F25" s="40" t="str">
        <f t="shared" si="0"/>
        <v>-</v>
      </c>
    </row>
    <row r="26" spans="1:6" ht="75.150000000000006" customHeight="1" x14ac:dyDescent="0.3">
      <c r="A26" s="41" t="s">
        <v>44</v>
      </c>
      <c r="B26" s="37" t="s">
        <v>30</v>
      </c>
      <c r="C26" s="38" t="s">
        <v>45</v>
      </c>
      <c r="D26" s="39" t="s">
        <v>43</v>
      </c>
      <c r="E26" s="39">
        <v>353.2</v>
      </c>
      <c r="F26" s="40" t="str">
        <f t="shared" si="0"/>
        <v>-</v>
      </c>
    </row>
    <row r="27" spans="1:6" ht="74.400000000000006" customHeight="1" x14ac:dyDescent="0.3">
      <c r="A27" s="41" t="s">
        <v>46</v>
      </c>
      <c r="B27" s="37" t="s">
        <v>30</v>
      </c>
      <c r="C27" s="38" t="s">
        <v>47</v>
      </c>
      <c r="D27" s="39">
        <v>950000</v>
      </c>
      <c r="E27" s="39">
        <f>E28+E29</f>
        <v>143672.06</v>
      </c>
      <c r="F27" s="40">
        <f t="shared" si="0"/>
        <v>806327.94</v>
      </c>
    </row>
    <row r="28" spans="1:6" ht="95.4" customHeight="1" x14ac:dyDescent="0.3">
      <c r="A28" s="41" t="s">
        <v>48</v>
      </c>
      <c r="B28" s="37" t="s">
        <v>30</v>
      </c>
      <c r="C28" s="38" t="s">
        <v>49</v>
      </c>
      <c r="D28" s="39" t="s">
        <v>43</v>
      </c>
      <c r="E28" s="39">
        <v>143650.32</v>
      </c>
      <c r="F28" s="40" t="str">
        <f t="shared" si="0"/>
        <v>-</v>
      </c>
    </row>
    <row r="29" spans="1:6" ht="93.6" customHeight="1" x14ac:dyDescent="0.3">
      <c r="A29" s="41" t="s">
        <v>50</v>
      </c>
      <c r="B29" s="37" t="s">
        <v>30</v>
      </c>
      <c r="C29" s="38" t="s">
        <v>51</v>
      </c>
      <c r="D29" s="39" t="s">
        <v>43</v>
      </c>
      <c r="E29" s="39">
        <v>21.74</v>
      </c>
      <c r="F29" s="40" t="str">
        <f t="shared" si="0"/>
        <v>-</v>
      </c>
    </row>
    <row r="30" spans="1:6" ht="37.65" customHeight="1" x14ac:dyDescent="0.3">
      <c r="A30" s="36" t="s">
        <v>52</v>
      </c>
      <c r="B30" s="37" t="s">
        <v>30</v>
      </c>
      <c r="C30" s="38" t="s">
        <v>53</v>
      </c>
      <c r="D30" s="39" t="s">
        <v>43</v>
      </c>
      <c r="E30" s="39">
        <f>E31+E32</f>
        <v>1107541.9100000001</v>
      </c>
      <c r="F30" s="40" t="str">
        <f t="shared" si="0"/>
        <v>-</v>
      </c>
    </row>
    <row r="31" spans="1:6" ht="56.4" customHeight="1" x14ac:dyDescent="0.3">
      <c r="A31" s="36" t="s">
        <v>54</v>
      </c>
      <c r="B31" s="37" t="s">
        <v>30</v>
      </c>
      <c r="C31" s="38" t="s">
        <v>55</v>
      </c>
      <c r="D31" s="39" t="s">
        <v>43</v>
      </c>
      <c r="E31" s="39">
        <v>1106297.8700000001</v>
      </c>
      <c r="F31" s="40" t="str">
        <f t="shared" si="0"/>
        <v>-</v>
      </c>
    </row>
    <row r="32" spans="1:6" ht="56.4" customHeight="1" x14ac:dyDescent="0.3">
      <c r="A32" s="36" t="s">
        <v>56</v>
      </c>
      <c r="B32" s="37" t="s">
        <v>30</v>
      </c>
      <c r="C32" s="38" t="s">
        <v>57</v>
      </c>
      <c r="D32" s="39" t="s">
        <v>43</v>
      </c>
      <c r="E32" s="39">
        <v>1244.04</v>
      </c>
      <c r="F32" s="40" t="str">
        <f t="shared" si="0"/>
        <v>-</v>
      </c>
    </row>
    <row r="33" spans="1:6" ht="65.7" customHeight="1" x14ac:dyDescent="0.3">
      <c r="A33" s="41" t="s">
        <v>58</v>
      </c>
      <c r="B33" s="37" t="s">
        <v>30</v>
      </c>
      <c r="C33" s="38" t="s">
        <v>59</v>
      </c>
      <c r="D33" s="39" t="s">
        <v>43</v>
      </c>
      <c r="E33" s="39">
        <v>254412.09</v>
      </c>
      <c r="F33" s="40" t="str">
        <f t="shared" si="0"/>
        <v>-</v>
      </c>
    </row>
    <row r="34" spans="1:6" ht="84.6" customHeight="1" x14ac:dyDescent="0.3">
      <c r="A34" s="41" t="s">
        <v>60</v>
      </c>
      <c r="B34" s="37" t="s">
        <v>30</v>
      </c>
      <c r="C34" s="38" t="s">
        <v>61</v>
      </c>
      <c r="D34" s="39" t="s">
        <v>43</v>
      </c>
      <c r="E34" s="39">
        <v>254412.09</v>
      </c>
      <c r="F34" s="40" t="str">
        <f t="shared" si="0"/>
        <v>-</v>
      </c>
    </row>
    <row r="35" spans="1:6" ht="43.2" customHeight="1" x14ac:dyDescent="0.3">
      <c r="A35" s="36" t="s">
        <v>62</v>
      </c>
      <c r="B35" s="37" t="s">
        <v>30</v>
      </c>
      <c r="C35" s="38" t="s">
        <v>63</v>
      </c>
      <c r="D35" s="39" t="s">
        <v>43</v>
      </c>
      <c r="E35" s="39">
        <v>468368.2</v>
      </c>
      <c r="F35" s="40" t="str">
        <f t="shared" si="0"/>
        <v>-</v>
      </c>
    </row>
    <row r="36" spans="1:6" ht="46.2" customHeight="1" x14ac:dyDescent="0.3">
      <c r="A36" s="36" t="s">
        <v>62</v>
      </c>
      <c r="B36" s="37" t="s">
        <v>30</v>
      </c>
      <c r="C36" s="38" t="s">
        <v>64</v>
      </c>
      <c r="D36" s="39" t="s">
        <v>43</v>
      </c>
      <c r="E36" s="39">
        <v>468368.2</v>
      </c>
      <c r="F36" s="40" t="str">
        <f t="shared" si="0"/>
        <v>-</v>
      </c>
    </row>
    <row r="37" spans="1:6" ht="44.4" customHeight="1" x14ac:dyDescent="0.3">
      <c r="A37" s="36" t="s">
        <v>65</v>
      </c>
      <c r="B37" s="37" t="s">
        <v>30</v>
      </c>
      <c r="C37" s="38" t="s">
        <v>66</v>
      </c>
      <c r="D37" s="39" t="s">
        <v>43</v>
      </c>
      <c r="E37" s="39">
        <v>1024360.2</v>
      </c>
      <c r="F37" s="40" t="str">
        <f t="shared" si="0"/>
        <v>-</v>
      </c>
    </row>
    <row r="38" spans="1:6" ht="43.2" customHeight="1" x14ac:dyDescent="0.3">
      <c r="A38" s="36" t="s">
        <v>65</v>
      </c>
      <c r="B38" s="37" t="s">
        <v>30</v>
      </c>
      <c r="C38" s="38" t="s">
        <v>67</v>
      </c>
      <c r="D38" s="39" t="s">
        <v>43</v>
      </c>
      <c r="E38" s="39">
        <v>1024360.2</v>
      </c>
      <c r="F38" s="40" t="str">
        <f t="shared" si="0"/>
        <v>-</v>
      </c>
    </row>
    <row r="39" spans="1:6" ht="28.2" customHeight="1" x14ac:dyDescent="0.3">
      <c r="A39" s="36" t="s">
        <v>68</v>
      </c>
      <c r="B39" s="37" t="s">
        <v>30</v>
      </c>
      <c r="C39" s="38" t="s">
        <v>69</v>
      </c>
      <c r="D39" s="39">
        <v>7628300</v>
      </c>
      <c r="E39" s="39">
        <v>4656517.2699999996</v>
      </c>
      <c r="F39" s="40">
        <f>D39-E39</f>
        <v>2971782.7300000004</v>
      </c>
    </row>
    <row r="40" spans="1:6" ht="24.6" customHeight="1" x14ac:dyDescent="0.3">
      <c r="A40" s="36" t="s">
        <v>70</v>
      </c>
      <c r="B40" s="37" t="s">
        <v>30</v>
      </c>
      <c r="C40" s="38" t="s">
        <v>71</v>
      </c>
      <c r="D40" s="39">
        <v>7628300</v>
      </c>
      <c r="E40" s="39">
        <v>4656517.2699999996</v>
      </c>
      <c r="F40" s="40">
        <f t="shared" si="0"/>
        <v>2971782.7300000004</v>
      </c>
    </row>
    <row r="41" spans="1:6" ht="56.4" customHeight="1" x14ac:dyDescent="0.3">
      <c r="A41" s="36" t="s">
        <v>72</v>
      </c>
      <c r="B41" s="37" t="s">
        <v>30</v>
      </c>
      <c r="C41" s="38" t="s">
        <v>73</v>
      </c>
      <c r="D41" s="39">
        <v>3978500</v>
      </c>
      <c r="E41" s="39">
        <f>E42</f>
        <v>2388021.91</v>
      </c>
      <c r="F41" s="40">
        <f>D41-E41</f>
        <v>1590478.0899999999</v>
      </c>
    </row>
    <row r="42" spans="1:6" ht="73.2" customHeight="1" x14ac:dyDescent="0.3">
      <c r="A42" s="41" t="s">
        <v>74</v>
      </c>
      <c r="B42" s="37" t="s">
        <v>30</v>
      </c>
      <c r="C42" s="38" t="s">
        <v>75</v>
      </c>
      <c r="D42" s="39" t="s">
        <v>43</v>
      </c>
      <c r="E42" s="39">
        <v>2388021.91</v>
      </c>
      <c r="F42" s="40" t="str">
        <f t="shared" si="0"/>
        <v>-</v>
      </c>
    </row>
    <row r="43" spans="1:6" ht="65.7" customHeight="1" x14ac:dyDescent="0.3">
      <c r="A43" s="41" t="s">
        <v>76</v>
      </c>
      <c r="B43" s="37" t="s">
        <v>30</v>
      </c>
      <c r="C43" s="38" t="s">
        <v>77</v>
      </c>
      <c r="D43" s="39">
        <v>19000</v>
      </c>
      <c r="E43" s="39">
        <v>13709.44</v>
      </c>
      <c r="F43" s="40">
        <f>D43-E43</f>
        <v>5290.5599999999995</v>
      </c>
    </row>
    <row r="44" spans="1:6" ht="88.2" customHeight="1" x14ac:dyDescent="0.3">
      <c r="A44" s="41" t="s">
        <v>78</v>
      </c>
      <c r="B44" s="37" t="s">
        <v>30</v>
      </c>
      <c r="C44" s="38" t="s">
        <v>79</v>
      </c>
      <c r="D44" s="39" t="s">
        <v>43</v>
      </c>
      <c r="E44" s="39">
        <v>13709.44</v>
      </c>
      <c r="F44" s="40" t="str">
        <f t="shared" si="0"/>
        <v>-</v>
      </c>
    </row>
    <row r="45" spans="1:6" ht="56.4" customHeight="1" x14ac:dyDescent="0.3">
      <c r="A45" s="36" t="s">
        <v>80</v>
      </c>
      <c r="B45" s="37" t="s">
        <v>30</v>
      </c>
      <c r="C45" s="38" t="s">
        <v>81</v>
      </c>
      <c r="D45" s="39">
        <v>4125200</v>
      </c>
      <c r="E45" s="39">
        <f>E46</f>
        <v>2536203</v>
      </c>
      <c r="F45" s="40">
        <f>D45-E45</f>
        <v>1588997</v>
      </c>
    </row>
    <row r="46" spans="1:6" ht="84.6" customHeight="1" x14ac:dyDescent="0.3">
      <c r="A46" s="41" t="s">
        <v>82</v>
      </c>
      <c r="B46" s="37" t="s">
        <v>30</v>
      </c>
      <c r="C46" s="38" t="s">
        <v>83</v>
      </c>
      <c r="D46" s="39" t="s">
        <v>43</v>
      </c>
      <c r="E46" s="39">
        <v>2536203</v>
      </c>
      <c r="F46" s="40" t="str">
        <f t="shared" si="0"/>
        <v>-</v>
      </c>
    </row>
    <row r="47" spans="1:6" ht="56.4" customHeight="1" x14ac:dyDescent="0.3">
      <c r="A47" s="36" t="s">
        <v>84</v>
      </c>
      <c r="B47" s="37" t="s">
        <v>30</v>
      </c>
      <c r="C47" s="38" t="s">
        <v>85</v>
      </c>
      <c r="D47" s="39">
        <v>-494400</v>
      </c>
      <c r="E47" s="39">
        <v>-281417.08</v>
      </c>
      <c r="F47" s="40" t="str">
        <f t="shared" si="0"/>
        <v>-</v>
      </c>
    </row>
    <row r="48" spans="1:6" ht="84.6" customHeight="1" x14ac:dyDescent="0.3">
      <c r="A48" s="41" t="s">
        <v>86</v>
      </c>
      <c r="B48" s="37" t="s">
        <v>30</v>
      </c>
      <c r="C48" s="38" t="s">
        <v>87</v>
      </c>
      <c r="D48" s="39" t="s">
        <v>43</v>
      </c>
      <c r="E48" s="39">
        <v>-281417.08</v>
      </c>
      <c r="F48" s="40" t="str">
        <f t="shared" si="0"/>
        <v>-</v>
      </c>
    </row>
    <row r="49" spans="1:6" ht="14.4" x14ac:dyDescent="0.3">
      <c r="A49" s="36" t="s">
        <v>88</v>
      </c>
      <c r="B49" s="37" t="s">
        <v>30</v>
      </c>
      <c r="C49" s="38" t="s">
        <v>89</v>
      </c>
      <c r="D49" s="39">
        <v>15180700</v>
      </c>
      <c r="E49" s="39">
        <v>9958128.5</v>
      </c>
      <c r="F49" s="40">
        <f>D49-E49</f>
        <v>5222571.5</v>
      </c>
    </row>
    <row r="50" spans="1:6" ht="14.4" x14ac:dyDescent="0.3">
      <c r="A50" s="36" t="s">
        <v>90</v>
      </c>
      <c r="B50" s="37" t="s">
        <v>30</v>
      </c>
      <c r="C50" s="38" t="s">
        <v>91</v>
      </c>
      <c r="D50" s="39">
        <v>15180700</v>
      </c>
      <c r="E50" s="39">
        <v>9958128.5</v>
      </c>
      <c r="F50" s="40">
        <f>D50-E50</f>
        <v>5222571.5</v>
      </c>
    </row>
    <row r="51" spans="1:6" ht="14.4" x14ac:dyDescent="0.3">
      <c r="A51" s="36" t="s">
        <v>90</v>
      </c>
      <c r="B51" s="37" t="s">
        <v>30</v>
      </c>
      <c r="C51" s="38" t="s">
        <v>92</v>
      </c>
      <c r="D51" s="39">
        <v>15180700</v>
      </c>
      <c r="E51" s="39">
        <f>E52</f>
        <v>9958128.5</v>
      </c>
      <c r="F51" s="40">
        <f>D51-E51</f>
        <v>5222571.5</v>
      </c>
    </row>
    <row r="52" spans="1:6" ht="37.65" customHeight="1" x14ac:dyDescent="0.3">
      <c r="A52" s="36" t="s">
        <v>93</v>
      </c>
      <c r="B52" s="37" t="s">
        <v>30</v>
      </c>
      <c r="C52" s="38" t="s">
        <v>94</v>
      </c>
      <c r="D52" s="39" t="s">
        <v>43</v>
      </c>
      <c r="E52" s="39">
        <v>9958128.5</v>
      </c>
      <c r="F52" s="40" t="str">
        <f t="shared" si="0"/>
        <v>-</v>
      </c>
    </row>
    <row r="53" spans="1:6" ht="14.4" x14ac:dyDescent="0.3">
      <c r="A53" s="36" t="s">
        <v>95</v>
      </c>
      <c r="B53" s="37" t="s">
        <v>30</v>
      </c>
      <c r="C53" s="38" t="s">
        <v>96</v>
      </c>
      <c r="D53" s="39">
        <v>62938600</v>
      </c>
      <c r="E53" s="39">
        <v>13001351.960000001</v>
      </c>
      <c r="F53" s="40">
        <f>D53-E53</f>
        <v>49937248.039999999</v>
      </c>
    </row>
    <row r="54" spans="1:6" ht="14.4" x14ac:dyDescent="0.3">
      <c r="A54" s="36" t="s">
        <v>97</v>
      </c>
      <c r="B54" s="37" t="s">
        <v>30</v>
      </c>
      <c r="C54" s="38" t="s">
        <v>98</v>
      </c>
      <c r="D54" s="39">
        <v>4266100</v>
      </c>
      <c r="E54" s="39">
        <v>932675.21</v>
      </c>
      <c r="F54" s="40">
        <f>D54-E54</f>
        <v>3333424.79</v>
      </c>
    </row>
    <row r="55" spans="1:6" ht="36" customHeight="1" x14ac:dyDescent="0.3">
      <c r="A55" s="36" t="s">
        <v>99</v>
      </c>
      <c r="B55" s="37" t="s">
        <v>30</v>
      </c>
      <c r="C55" s="38" t="s">
        <v>100</v>
      </c>
      <c r="D55" s="39">
        <v>4266100</v>
      </c>
      <c r="E55" s="39">
        <v>932675.21</v>
      </c>
      <c r="F55" s="40">
        <f>D55-E55</f>
        <v>3333424.79</v>
      </c>
    </row>
    <row r="56" spans="1:6" ht="56.4" customHeight="1" x14ac:dyDescent="0.3">
      <c r="A56" s="36" t="s">
        <v>101</v>
      </c>
      <c r="B56" s="37" t="s">
        <v>30</v>
      </c>
      <c r="C56" s="38" t="s">
        <v>102</v>
      </c>
      <c r="D56" s="39" t="s">
        <v>43</v>
      </c>
      <c r="E56" s="39">
        <v>932675.21</v>
      </c>
      <c r="F56" s="40" t="str">
        <f t="shared" ref="F56:F84" si="1">IF(OR(D56="-",IF(E56="-",0,E56)&gt;=IF(D56="-",0,D56)),"-",IF(D56="-",0,D56)-IF(E56="-",0,E56))</f>
        <v>-</v>
      </c>
    </row>
    <row r="57" spans="1:6" ht="14.4" x14ac:dyDescent="0.3">
      <c r="A57" s="36" t="s">
        <v>103</v>
      </c>
      <c r="B57" s="37" t="s">
        <v>30</v>
      </c>
      <c r="C57" s="38" t="s">
        <v>104</v>
      </c>
      <c r="D57" s="39">
        <v>22329900</v>
      </c>
      <c r="E57" s="39">
        <v>4456192.13</v>
      </c>
      <c r="F57" s="40">
        <f>D57-E57</f>
        <v>17873707.870000001</v>
      </c>
    </row>
    <row r="58" spans="1:6" ht="14.4" x14ac:dyDescent="0.3">
      <c r="A58" s="36" t="s">
        <v>105</v>
      </c>
      <c r="B58" s="37" t="s">
        <v>30</v>
      </c>
      <c r="C58" s="38" t="s">
        <v>106</v>
      </c>
      <c r="D58" s="39">
        <v>2952000</v>
      </c>
      <c r="E58" s="39">
        <f>E59</f>
        <v>2690523.58</v>
      </c>
      <c r="F58" s="40">
        <f>D58-E58</f>
        <v>261476.41999999993</v>
      </c>
    </row>
    <row r="59" spans="1:6" ht="37.65" customHeight="1" x14ac:dyDescent="0.3">
      <c r="A59" s="36" t="s">
        <v>107</v>
      </c>
      <c r="B59" s="37" t="s">
        <v>30</v>
      </c>
      <c r="C59" s="38" t="s">
        <v>108</v>
      </c>
      <c r="D59" s="39" t="s">
        <v>43</v>
      </c>
      <c r="E59" s="39">
        <v>2690523.58</v>
      </c>
      <c r="F59" s="40" t="str">
        <f t="shared" si="1"/>
        <v>-</v>
      </c>
    </row>
    <row r="60" spans="1:6" ht="14.4" x14ac:dyDescent="0.3">
      <c r="A60" s="36" t="s">
        <v>109</v>
      </c>
      <c r="B60" s="37" t="s">
        <v>30</v>
      </c>
      <c r="C60" s="38" t="s">
        <v>110</v>
      </c>
      <c r="D60" s="39">
        <v>19377900</v>
      </c>
      <c r="E60" s="39">
        <f>E61</f>
        <v>1765668.55</v>
      </c>
      <c r="F60" s="40">
        <f>D60-E60</f>
        <v>17612231.449999999</v>
      </c>
    </row>
    <row r="61" spans="1:6" ht="37.65" customHeight="1" x14ac:dyDescent="0.3">
      <c r="A61" s="36" t="s">
        <v>111</v>
      </c>
      <c r="B61" s="37" t="s">
        <v>30</v>
      </c>
      <c r="C61" s="38" t="s">
        <v>112</v>
      </c>
      <c r="D61" s="39" t="s">
        <v>43</v>
      </c>
      <c r="E61" s="39">
        <v>1765668.55</v>
      </c>
      <c r="F61" s="40" t="str">
        <f t="shared" si="1"/>
        <v>-</v>
      </c>
    </row>
    <row r="62" spans="1:6" ht="14.4" x14ac:dyDescent="0.3">
      <c r="A62" s="36" t="s">
        <v>113</v>
      </c>
      <c r="B62" s="37" t="s">
        <v>30</v>
      </c>
      <c r="C62" s="38" t="s">
        <v>114</v>
      </c>
      <c r="D62" s="39">
        <v>36342600</v>
      </c>
      <c r="E62" s="39">
        <v>7624285.7199999997</v>
      </c>
      <c r="F62" s="40">
        <f>D62-E62</f>
        <v>28718314.280000001</v>
      </c>
    </row>
    <row r="63" spans="1:6" ht="14.4" x14ac:dyDescent="0.3">
      <c r="A63" s="36" t="s">
        <v>115</v>
      </c>
      <c r="B63" s="37" t="s">
        <v>30</v>
      </c>
      <c r="C63" s="38" t="s">
        <v>116</v>
      </c>
      <c r="D63" s="39">
        <v>14613700</v>
      </c>
      <c r="E63" s="39">
        <f>E64</f>
        <v>6236718.3099999996</v>
      </c>
      <c r="F63" s="40">
        <f>D63-E63</f>
        <v>8376981.6900000004</v>
      </c>
    </row>
    <row r="64" spans="1:6" ht="28.2" customHeight="1" x14ac:dyDescent="0.3">
      <c r="A64" s="36" t="s">
        <v>117</v>
      </c>
      <c r="B64" s="37" t="s">
        <v>30</v>
      </c>
      <c r="C64" s="38" t="s">
        <v>118</v>
      </c>
      <c r="D64" s="39">
        <v>14613700</v>
      </c>
      <c r="E64" s="39">
        <v>6236718.3099999996</v>
      </c>
      <c r="F64" s="40">
        <f>D64-E64</f>
        <v>8376981.6900000004</v>
      </c>
    </row>
    <row r="65" spans="1:6" ht="46.95" customHeight="1" x14ac:dyDescent="0.3">
      <c r="A65" s="36" t="s">
        <v>119</v>
      </c>
      <c r="B65" s="37" t="s">
        <v>30</v>
      </c>
      <c r="C65" s="38" t="s">
        <v>120</v>
      </c>
      <c r="D65" s="39" t="s">
        <v>43</v>
      </c>
      <c r="E65" s="39">
        <v>6236718.3099999996</v>
      </c>
      <c r="F65" s="40" t="str">
        <f t="shared" si="1"/>
        <v>-</v>
      </c>
    </row>
    <row r="66" spans="1:6" ht="14.4" x14ac:dyDescent="0.3">
      <c r="A66" s="36" t="s">
        <v>121</v>
      </c>
      <c r="B66" s="37" t="s">
        <v>30</v>
      </c>
      <c r="C66" s="38" t="s">
        <v>122</v>
      </c>
      <c r="D66" s="39">
        <v>21728900</v>
      </c>
      <c r="E66" s="39">
        <f>E67</f>
        <v>1387567.41</v>
      </c>
      <c r="F66" s="40">
        <f>D66-E66</f>
        <v>20341332.59</v>
      </c>
    </row>
    <row r="67" spans="1:6" ht="28.2" customHeight="1" x14ac:dyDescent="0.3">
      <c r="A67" s="36" t="s">
        <v>123</v>
      </c>
      <c r="B67" s="37" t="s">
        <v>30</v>
      </c>
      <c r="C67" s="38" t="s">
        <v>124</v>
      </c>
      <c r="D67" s="39">
        <v>21728900</v>
      </c>
      <c r="E67" s="39">
        <f>E68</f>
        <v>1387567.41</v>
      </c>
      <c r="F67" s="40">
        <f>D67-E67</f>
        <v>20341332.59</v>
      </c>
    </row>
    <row r="68" spans="1:6" ht="46.95" customHeight="1" x14ac:dyDescent="0.3">
      <c r="A68" s="36" t="s">
        <v>125</v>
      </c>
      <c r="B68" s="37" t="s">
        <v>30</v>
      </c>
      <c r="C68" s="38" t="s">
        <v>126</v>
      </c>
      <c r="D68" s="39" t="s">
        <v>43</v>
      </c>
      <c r="E68" s="39">
        <v>1387567.41</v>
      </c>
      <c r="F68" s="40" t="str">
        <f t="shared" si="1"/>
        <v>-</v>
      </c>
    </row>
    <row r="69" spans="1:6" ht="36.6" customHeight="1" x14ac:dyDescent="0.3">
      <c r="A69" s="36" t="s">
        <v>127</v>
      </c>
      <c r="B69" s="37" t="s">
        <v>30</v>
      </c>
      <c r="C69" s="38" t="s">
        <v>128</v>
      </c>
      <c r="D69" s="39">
        <v>3560764</v>
      </c>
      <c r="E69" s="39">
        <v>2306842.17</v>
      </c>
      <c r="F69" s="40">
        <f>D69-E69</f>
        <v>1253921.83</v>
      </c>
    </row>
    <row r="70" spans="1:6" ht="65.7" customHeight="1" x14ac:dyDescent="0.3">
      <c r="A70" s="41" t="s">
        <v>129</v>
      </c>
      <c r="B70" s="37" t="s">
        <v>30</v>
      </c>
      <c r="C70" s="38" t="s">
        <v>130</v>
      </c>
      <c r="D70" s="39">
        <v>2842164</v>
      </c>
      <c r="E70" s="39">
        <v>1720183.33</v>
      </c>
      <c r="F70" s="40">
        <f>D70-E70</f>
        <v>1121980.67</v>
      </c>
    </row>
    <row r="71" spans="1:6" ht="46.95" customHeight="1" x14ac:dyDescent="0.3">
      <c r="A71" s="36" t="s">
        <v>131</v>
      </c>
      <c r="B71" s="37" t="s">
        <v>30</v>
      </c>
      <c r="C71" s="38" t="s">
        <v>132</v>
      </c>
      <c r="D71" s="39">
        <v>2530700</v>
      </c>
      <c r="E71" s="39">
        <v>1543319.33</v>
      </c>
      <c r="F71" s="40">
        <f t="shared" si="1"/>
        <v>987380.66999999993</v>
      </c>
    </row>
    <row r="72" spans="1:6" ht="56.4" customHeight="1" x14ac:dyDescent="0.3">
      <c r="A72" s="41" t="s">
        <v>133</v>
      </c>
      <c r="B72" s="37" t="s">
        <v>30</v>
      </c>
      <c r="C72" s="38" t="s">
        <v>134</v>
      </c>
      <c r="D72" s="39">
        <v>2530700</v>
      </c>
      <c r="E72" s="39">
        <v>1543319.33</v>
      </c>
      <c r="F72" s="40">
        <f>D72-E72</f>
        <v>987380.66999999993</v>
      </c>
    </row>
    <row r="73" spans="1:6" ht="56.4" customHeight="1" x14ac:dyDescent="0.3">
      <c r="A73" s="41" t="s">
        <v>135</v>
      </c>
      <c r="B73" s="37" t="s">
        <v>30</v>
      </c>
      <c r="C73" s="38" t="s">
        <v>136</v>
      </c>
      <c r="D73" s="39">
        <v>46993</v>
      </c>
      <c r="E73" s="39">
        <v>23428.84</v>
      </c>
      <c r="F73" s="40">
        <f t="shared" si="1"/>
        <v>23564.16</v>
      </c>
    </row>
    <row r="74" spans="1:6" ht="56.4" customHeight="1" x14ac:dyDescent="0.3">
      <c r="A74" s="36" t="s">
        <v>137</v>
      </c>
      <c r="B74" s="37" t="s">
        <v>30</v>
      </c>
      <c r="C74" s="38" t="s">
        <v>138</v>
      </c>
      <c r="D74" s="39">
        <v>46993</v>
      </c>
      <c r="E74" s="39">
        <v>23428.84</v>
      </c>
      <c r="F74" s="40">
        <f t="shared" si="1"/>
        <v>23564.16</v>
      </c>
    </row>
    <row r="75" spans="1:6" ht="61.8" customHeight="1" x14ac:dyDescent="0.3">
      <c r="A75" s="41" t="s">
        <v>139</v>
      </c>
      <c r="B75" s="37" t="s">
        <v>30</v>
      </c>
      <c r="C75" s="38" t="s">
        <v>140</v>
      </c>
      <c r="D75" s="39">
        <v>218450</v>
      </c>
      <c r="E75" s="39">
        <v>127429.19</v>
      </c>
      <c r="F75" s="40">
        <f t="shared" si="1"/>
        <v>91020.81</v>
      </c>
    </row>
    <row r="76" spans="1:6" ht="55.2" customHeight="1" x14ac:dyDescent="0.3">
      <c r="A76" s="36" t="s">
        <v>141</v>
      </c>
      <c r="B76" s="37" t="s">
        <v>30</v>
      </c>
      <c r="C76" s="38" t="s">
        <v>142</v>
      </c>
      <c r="D76" s="39">
        <v>218450</v>
      </c>
      <c r="E76" s="39">
        <v>127429.19</v>
      </c>
      <c r="F76" s="40">
        <f t="shared" si="1"/>
        <v>91020.81</v>
      </c>
    </row>
    <row r="77" spans="1:6" ht="34.200000000000003" customHeight="1" x14ac:dyDescent="0.3">
      <c r="A77" s="36" t="s">
        <v>143</v>
      </c>
      <c r="B77" s="37" t="s">
        <v>30</v>
      </c>
      <c r="C77" s="38" t="s">
        <v>144</v>
      </c>
      <c r="D77" s="39">
        <v>46021</v>
      </c>
      <c r="E77" s="39">
        <v>68038.39</v>
      </c>
      <c r="F77" s="40" t="str">
        <f t="shared" si="1"/>
        <v>-</v>
      </c>
    </row>
    <row r="78" spans="1:6" ht="28.2" customHeight="1" x14ac:dyDescent="0.3">
      <c r="A78" s="36" t="s">
        <v>145</v>
      </c>
      <c r="B78" s="37" t="s">
        <v>30</v>
      </c>
      <c r="C78" s="38" t="s">
        <v>146</v>
      </c>
      <c r="D78" s="39">
        <v>46021</v>
      </c>
      <c r="E78" s="39">
        <v>68038.39</v>
      </c>
      <c r="F78" s="40" t="str">
        <f t="shared" si="1"/>
        <v>-</v>
      </c>
    </row>
    <row r="79" spans="1:6" ht="36.6" customHeight="1" x14ac:dyDescent="0.3">
      <c r="A79" s="36" t="s">
        <v>147</v>
      </c>
      <c r="B79" s="37" t="s">
        <v>30</v>
      </c>
      <c r="C79" s="38" t="s">
        <v>148</v>
      </c>
      <c r="D79" s="39">
        <v>25000</v>
      </c>
      <c r="E79" s="39">
        <v>25000</v>
      </c>
      <c r="F79" s="40" t="str">
        <f t="shared" si="1"/>
        <v>-</v>
      </c>
    </row>
    <row r="80" spans="1:6" ht="37.200000000000003" customHeight="1" x14ac:dyDescent="0.3">
      <c r="A80" s="36" t="s">
        <v>149</v>
      </c>
      <c r="B80" s="37" t="s">
        <v>30</v>
      </c>
      <c r="C80" s="38" t="s">
        <v>150</v>
      </c>
      <c r="D80" s="39">
        <v>25000</v>
      </c>
      <c r="E80" s="39">
        <v>25000</v>
      </c>
      <c r="F80" s="40" t="str">
        <f t="shared" si="1"/>
        <v>-</v>
      </c>
    </row>
    <row r="81" spans="1:6" ht="67.2" customHeight="1" x14ac:dyDescent="0.3">
      <c r="A81" s="41" t="s">
        <v>151</v>
      </c>
      <c r="B81" s="37" t="s">
        <v>30</v>
      </c>
      <c r="C81" s="38" t="s">
        <v>152</v>
      </c>
      <c r="D81" s="39">
        <v>25000</v>
      </c>
      <c r="E81" s="39">
        <v>25000</v>
      </c>
      <c r="F81" s="40" t="str">
        <f t="shared" si="1"/>
        <v>-</v>
      </c>
    </row>
    <row r="82" spans="1:6" ht="25.2" customHeight="1" x14ac:dyDescent="0.3">
      <c r="A82" s="36" t="s">
        <v>153</v>
      </c>
      <c r="B82" s="37" t="s">
        <v>30</v>
      </c>
      <c r="C82" s="38" t="s">
        <v>154</v>
      </c>
      <c r="D82" s="39">
        <v>10000</v>
      </c>
      <c r="E82" s="39">
        <v>2745.09</v>
      </c>
      <c r="F82" s="40">
        <f t="shared" si="1"/>
        <v>7254.91</v>
      </c>
    </row>
    <row r="83" spans="1:6" ht="34.200000000000003" customHeight="1" x14ac:dyDescent="0.3">
      <c r="A83" s="36" t="s">
        <v>155</v>
      </c>
      <c r="B83" s="37" t="s">
        <v>30</v>
      </c>
      <c r="C83" s="38" t="s">
        <v>156</v>
      </c>
      <c r="D83" s="39">
        <v>10000</v>
      </c>
      <c r="E83" s="39">
        <v>2745.09</v>
      </c>
      <c r="F83" s="40">
        <f t="shared" si="1"/>
        <v>7254.91</v>
      </c>
    </row>
    <row r="84" spans="1:6" ht="33" customHeight="1" x14ac:dyDescent="0.3">
      <c r="A84" s="36" t="s">
        <v>157</v>
      </c>
      <c r="B84" s="37" t="s">
        <v>30</v>
      </c>
      <c r="C84" s="38" t="s">
        <v>158</v>
      </c>
      <c r="D84" s="39">
        <v>10000</v>
      </c>
      <c r="E84" s="39">
        <v>2745.09</v>
      </c>
      <c r="F84" s="40">
        <f t="shared" si="1"/>
        <v>7254.91</v>
      </c>
    </row>
    <row r="85" spans="1:6" ht="66.599999999999994" customHeight="1" x14ac:dyDescent="0.3">
      <c r="A85" s="41" t="s">
        <v>159</v>
      </c>
      <c r="B85" s="37" t="s">
        <v>30</v>
      </c>
      <c r="C85" s="38" t="s">
        <v>160</v>
      </c>
      <c r="D85" s="39">
        <v>683600</v>
      </c>
      <c r="E85" s="39">
        <v>558913.75</v>
      </c>
      <c r="F85" s="40">
        <f>D85-E85</f>
        <v>124686.25</v>
      </c>
    </row>
    <row r="86" spans="1:6" ht="75.150000000000006" customHeight="1" x14ac:dyDescent="0.3">
      <c r="A86" s="41" t="s">
        <v>161</v>
      </c>
      <c r="B86" s="37" t="s">
        <v>30</v>
      </c>
      <c r="C86" s="38" t="s">
        <v>162</v>
      </c>
      <c r="D86" s="39">
        <v>683600</v>
      </c>
      <c r="E86" s="39">
        <v>558913.75</v>
      </c>
      <c r="F86" s="40">
        <f t="shared" ref="F86:F116" si="2">IF(OR(D86="-",IF(E86="-",0,E86)&gt;=IF(D86="-",0,D86)),"-",IF(D86="-",0,D86)-IF(E86="-",0,E86))</f>
        <v>124686.25</v>
      </c>
    </row>
    <row r="87" spans="1:6" ht="75.150000000000006" customHeight="1" x14ac:dyDescent="0.3">
      <c r="A87" s="41" t="s">
        <v>163</v>
      </c>
      <c r="B87" s="37" t="s">
        <v>30</v>
      </c>
      <c r="C87" s="38" t="s">
        <v>164</v>
      </c>
      <c r="D87" s="39">
        <v>683600</v>
      </c>
      <c r="E87" s="39">
        <v>558913.75</v>
      </c>
      <c r="F87" s="40">
        <f>D87-E87</f>
        <v>124686.25</v>
      </c>
    </row>
    <row r="88" spans="1:6" ht="23.4" customHeight="1" x14ac:dyDescent="0.3">
      <c r="A88" s="36" t="s">
        <v>165</v>
      </c>
      <c r="B88" s="37" t="s">
        <v>30</v>
      </c>
      <c r="C88" s="38" t="s">
        <v>166</v>
      </c>
      <c r="D88" s="39">
        <v>1000000</v>
      </c>
      <c r="E88" s="39">
        <v>51805.27</v>
      </c>
      <c r="F88" s="40">
        <f>D88-E88</f>
        <v>948194.73</v>
      </c>
    </row>
    <row r="89" spans="1:6" ht="14.4" x14ac:dyDescent="0.3">
      <c r="A89" s="36" t="s">
        <v>167</v>
      </c>
      <c r="B89" s="37" t="s">
        <v>30</v>
      </c>
      <c r="C89" s="38" t="s">
        <v>168</v>
      </c>
      <c r="D89" s="39">
        <v>1000000</v>
      </c>
      <c r="E89" s="39">
        <v>51805.27</v>
      </c>
      <c r="F89" s="40">
        <f t="shared" si="2"/>
        <v>948194.73</v>
      </c>
    </row>
    <row r="90" spans="1:6" ht="14.4" x14ac:dyDescent="0.3">
      <c r="A90" s="36" t="s">
        <v>169</v>
      </c>
      <c r="B90" s="37" t="s">
        <v>30</v>
      </c>
      <c r="C90" s="38" t="s">
        <v>170</v>
      </c>
      <c r="D90" s="39">
        <v>1000000</v>
      </c>
      <c r="E90" s="39">
        <v>51805.27</v>
      </c>
      <c r="F90" s="40">
        <f>D90-E90</f>
        <v>948194.73</v>
      </c>
    </row>
    <row r="91" spans="1:6" ht="22.8" customHeight="1" x14ac:dyDescent="0.3">
      <c r="A91" s="36" t="s">
        <v>171</v>
      </c>
      <c r="B91" s="37" t="s">
        <v>30</v>
      </c>
      <c r="C91" s="38" t="s">
        <v>172</v>
      </c>
      <c r="D91" s="39">
        <v>1000000</v>
      </c>
      <c r="E91" s="39">
        <v>51805.27</v>
      </c>
      <c r="F91" s="40">
        <f>D91-E91</f>
        <v>948194.73</v>
      </c>
    </row>
    <row r="92" spans="1:6" ht="28.2" customHeight="1" x14ac:dyDescent="0.3">
      <c r="A92" s="36" t="s">
        <v>173</v>
      </c>
      <c r="B92" s="37" t="s">
        <v>30</v>
      </c>
      <c r="C92" s="38" t="s">
        <v>174</v>
      </c>
      <c r="D92" s="39" t="s">
        <v>43</v>
      </c>
      <c r="E92" s="39">
        <v>921006.26</v>
      </c>
      <c r="F92" s="40" t="str">
        <f t="shared" si="2"/>
        <v>-</v>
      </c>
    </row>
    <row r="93" spans="1:6" ht="27" customHeight="1" x14ac:dyDescent="0.3">
      <c r="A93" s="36" t="s">
        <v>175</v>
      </c>
      <c r="B93" s="37" t="s">
        <v>30</v>
      </c>
      <c r="C93" s="38" t="s">
        <v>176</v>
      </c>
      <c r="D93" s="39" t="s">
        <v>43</v>
      </c>
      <c r="E93" s="39">
        <v>921006.26</v>
      </c>
      <c r="F93" s="40" t="str">
        <f t="shared" si="2"/>
        <v>-</v>
      </c>
    </row>
    <row r="94" spans="1:6" ht="28.2" customHeight="1" x14ac:dyDescent="0.3">
      <c r="A94" s="36" t="s">
        <v>177</v>
      </c>
      <c r="B94" s="37" t="s">
        <v>30</v>
      </c>
      <c r="C94" s="38" t="s">
        <v>178</v>
      </c>
      <c r="D94" s="39" t="s">
        <v>43</v>
      </c>
      <c r="E94" s="39">
        <v>921006.26</v>
      </c>
      <c r="F94" s="40" t="str">
        <f t="shared" si="2"/>
        <v>-</v>
      </c>
    </row>
    <row r="95" spans="1:6" ht="37.65" customHeight="1" x14ac:dyDescent="0.3">
      <c r="A95" s="36" t="s">
        <v>179</v>
      </c>
      <c r="B95" s="37" t="s">
        <v>30</v>
      </c>
      <c r="C95" s="38" t="s">
        <v>180</v>
      </c>
      <c r="D95" s="39" t="s">
        <v>43</v>
      </c>
      <c r="E95" s="39">
        <v>921006.26</v>
      </c>
      <c r="F95" s="40" t="str">
        <f t="shared" si="2"/>
        <v>-</v>
      </c>
    </row>
    <row r="96" spans="1:6" ht="14.4" x14ac:dyDescent="0.3">
      <c r="A96" s="36" t="s">
        <v>181</v>
      </c>
      <c r="B96" s="37" t="s">
        <v>30</v>
      </c>
      <c r="C96" s="38" t="s">
        <v>182</v>
      </c>
      <c r="D96" s="39">
        <v>46900</v>
      </c>
      <c r="E96" s="39">
        <v>166588.87</v>
      </c>
      <c r="F96" s="40" t="str">
        <f t="shared" si="2"/>
        <v>-</v>
      </c>
    </row>
    <row r="97" spans="1:6" ht="37.200000000000003" customHeight="1" x14ac:dyDescent="0.3">
      <c r="A97" s="36" t="s">
        <v>183</v>
      </c>
      <c r="B97" s="37" t="s">
        <v>30</v>
      </c>
      <c r="C97" s="38" t="s">
        <v>184</v>
      </c>
      <c r="D97" s="39">
        <v>46900</v>
      </c>
      <c r="E97" s="39">
        <v>37555.919999999998</v>
      </c>
      <c r="F97" s="40">
        <f>D97-E97</f>
        <v>9344.0800000000017</v>
      </c>
    </row>
    <row r="98" spans="1:6" ht="43.8" customHeight="1" x14ac:dyDescent="0.3">
      <c r="A98" s="36" t="s">
        <v>185</v>
      </c>
      <c r="B98" s="37" t="s">
        <v>30</v>
      </c>
      <c r="C98" s="38" t="s">
        <v>186</v>
      </c>
      <c r="D98" s="39">
        <v>46900</v>
      </c>
      <c r="E98" s="39">
        <v>37555.919999999998</v>
      </c>
      <c r="F98" s="40">
        <f t="shared" si="2"/>
        <v>9344.0800000000017</v>
      </c>
    </row>
    <row r="99" spans="1:6" ht="86.4" customHeight="1" x14ac:dyDescent="0.3">
      <c r="A99" s="41" t="s">
        <v>187</v>
      </c>
      <c r="B99" s="37" t="s">
        <v>30</v>
      </c>
      <c r="C99" s="38" t="s">
        <v>188</v>
      </c>
      <c r="D99" s="39" t="s">
        <v>43</v>
      </c>
      <c r="E99" s="39">
        <v>94283.96</v>
      </c>
      <c r="F99" s="40" t="str">
        <f t="shared" si="2"/>
        <v>-</v>
      </c>
    </row>
    <row r="100" spans="1:6" ht="43.2" customHeight="1" x14ac:dyDescent="0.3">
      <c r="A100" s="36" t="s">
        <v>189</v>
      </c>
      <c r="B100" s="37" t="s">
        <v>30</v>
      </c>
      <c r="C100" s="38" t="s">
        <v>190</v>
      </c>
      <c r="D100" s="39" t="s">
        <v>43</v>
      </c>
      <c r="E100" s="39">
        <v>94283.96</v>
      </c>
      <c r="F100" s="40" t="str">
        <f t="shared" si="2"/>
        <v>-</v>
      </c>
    </row>
    <row r="101" spans="1:6" ht="54" customHeight="1" x14ac:dyDescent="0.3">
      <c r="A101" s="36" t="s">
        <v>191</v>
      </c>
      <c r="B101" s="37" t="s">
        <v>30</v>
      </c>
      <c r="C101" s="38" t="s">
        <v>192</v>
      </c>
      <c r="D101" s="39" t="s">
        <v>43</v>
      </c>
      <c r="E101" s="39">
        <v>94283.96</v>
      </c>
      <c r="F101" s="40" t="str">
        <f t="shared" si="2"/>
        <v>-</v>
      </c>
    </row>
    <row r="102" spans="1:6" ht="15" customHeight="1" x14ac:dyDescent="0.3">
      <c r="A102" s="36" t="s">
        <v>193</v>
      </c>
      <c r="B102" s="37" t="s">
        <v>30</v>
      </c>
      <c r="C102" s="38" t="s">
        <v>194</v>
      </c>
      <c r="D102" s="39" t="s">
        <v>43</v>
      </c>
      <c r="E102" s="39">
        <v>34749</v>
      </c>
      <c r="F102" s="40" t="str">
        <f t="shared" si="2"/>
        <v>-</v>
      </c>
    </row>
    <row r="103" spans="1:6" ht="65.7" customHeight="1" x14ac:dyDescent="0.3">
      <c r="A103" s="41" t="s">
        <v>195</v>
      </c>
      <c r="B103" s="37" t="s">
        <v>30</v>
      </c>
      <c r="C103" s="38" t="s">
        <v>196</v>
      </c>
      <c r="D103" s="39" t="s">
        <v>43</v>
      </c>
      <c r="E103" s="39">
        <v>34749</v>
      </c>
      <c r="F103" s="40" t="str">
        <f t="shared" si="2"/>
        <v>-</v>
      </c>
    </row>
    <row r="104" spans="1:6" ht="44.4" customHeight="1" x14ac:dyDescent="0.3">
      <c r="A104" s="36" t="s">
        <v>197</v>
      </c>
      <c r="B104" s="37" t="s">
        <v>30</v>
      </c>
      <c r="C104" s="38" t="s">
        <v>198</v>
      </c>
      <c r="D104" s="39" t="s">
        <v>43</v>
      </c>
      <c r="E104" s="39">
        <v>34749</v>
      </c>
      <c r="F104" s="40" t="str">
        <f t="shared" si="2"/>
        <v>-</v>
      </c>
    </row>
    <row r="105" spans="1:6" ht="14.4" x14ac:dyDescent="0.3">
      <c r="A105" s="36" t="s">
        <v>199</v>
      </c>
      <c r="B105" s="37" t="s">
        <v>30</v>
      </c>
      <c r="C105" s="38" t="s">
        <v>200</v>
      </c>
      <c r="D105" s="39" t="s">
        <v>43</v>
      </c>
      <c r="E105" s="39">
        <v>-410.71</v>
      </c>
      <c r="F105" s="40" t="str">
        <f t="shared" si="2"/>
        <v>-</v>
      </c>
    </row>
    <row r="106" spans="1:6" ht="14.4" x14ac:dyDescent="0.3">
      <c r="A106" s="36" t="s">
        <v>201</v>
      </c>
      <c r="B106" s="37" t="s">
        <v>30</v>
      </c>
      <c r="C106" s="38" t="s">
        <v>202</v>
      </c>
      <c r="D106" s="39" t="s">
        <v>43</v>
      </c>
      <c r="E106" s="39">
        <v>-410.71</v>
      </c>
      <c r="F106" s="40" t="str">
        <f t="shared" si="2"/>
        <v>-</v>
      </c>
    </row>
    <row r="107" spans="1:6" ht="25.2" customHeight="1" x14ac:dyDescent="0.3">
      <c r="A107" s="36" t="s">
        <v>203</v>
      </c>
      <c r="B107" s="37" t="s">
        <v>30</v>
      </c>
      <c r="C107" s="38" t="s">
        <v>204</v>
      </c>
      <c r="D107" s="39" t="s">
        <v>43</v>
      </c>
      <c r="E107" s="39">
        <v>-410.71</v>
      </c>
      <c r="F107" s="40" t="str">
        <f t="shared" si="2"/>
        <v>-</v>
      </c>
    </row>
    <row r="108" spans="1:6" ht="14.4" x14ac:dyDescent="0.3">
      <c r="A108" s="36" t="s">
        <v>205</v>
      </c>
      <c r="B108" s="37" t="s">
        <v>30</v>
      </c>
      <c r="C108" s="38" t="s">
        <v>206</v>
      </c>
      <c r="D108" s="39">
        <v>85854600</v>
      </c>
      <c r="E108" s="39">
        <v>69339526.689999998</v>
      </c>
      <c r="F108" s="40">
        <f>D108-E108</f>
        <v>16515073.310000002</v>
      </c>
    </row>
    <row r="109" spans="1:6" ht="28.2" customHeight="1" x14ac:dyDescent="0.3">
      <c r="A109" s="36" t="s">
        <v>207</v>
      </c>
      <c r="B109" s="37" t="s">
        <v>30</v>
      </c>
      <c r="C109" s="38" t="s">
        <v>208</v>
      </c>
      <c r="D109" s="39">
        <v>85854600</v>
      </c>
      <c r="E109" s="39">
        <v>69339526.689999998</v>
      </c>
      <c r="F109" s="40">
        <f>D109-E109</f>
        <v>16515073.310000002</v>
      </c>
    </row>
    <row r="110" spans="1:6" ht="17.399999999999999" customHeight="1" x14ac:dyDescent="0.3">
      <c r="A110" s="36" t="s">
        <v>209</v>
      </c>
      <c r="B110" s="37" t="s">
        <v>30</v>
      </c>
      <c r="C110" s="38" t="s">
        <v>210</v>
      </c>
      <c r="D110" s="39">
        <v>25888700</v>
      </c>
      <c r="E110" s="39">
        <v>18661500</v>
      </c>
      <c r="F110" s="40">
        <f>D110-E110</f>
        <v>7227200</v>
      </c>
    </row>
    <row r="111" spans="1:6" ht="16.2" customHeight="1" x14ac:dyDescent="0.3">
      <c r="A111" s="36" t="s">
        <v>211</v>
      </c>
      <c r="B111" s="37" t="s">
        <v>30</v>
      </c>
      <c r="C111" s="38" t="s">
        <v>212</v>
      </c>
      <c r="D111" s="39">
        <v>23494900</v>
      </c>
      <c r="E111" s="39">
        <v>17265000</v>
      </c>
      <c r="F111" s="40">
        <f>D111-E111</f>
        <v>6229900</v>
      </c>
    </row>
    <row r="112" spans="1:6" ht="32.4" customHeight="1" x14ac:dyDescent="0.3">
      <c r="A112" s="36" t="s">
        <v>213</v>
      </c>
      <c r="B112" s="37" t="s">
        <v>30</v>
      </c>
      <c r="C112" s="38" t="s">
        <v>214</v>
      </c>
      <c r="D112" s="39">
        <v>23494900</v>
      </c>
      <c r="E112" s="39">
        <v>17265000</v>
      </c>
      <c r="F112" s="40">
        <f t="shared" si="2"/>
        <v>6229900</v>
      </c>
    </row>
    <row r="113" spans="1:6" ht="23.4" customHeight="1" x14ac:dyDescent="0.3">
      <c r="A113" s="36" t="s">
        <v>215</v>
      </c>
      <c r="B113" s="37" t="s">
        <v>30</v>
      </c>
      <c r="C113" s="38" t="s">
        <v>216</v>
      </c>
      <c r="D113" s="39">
        <v>2393800</v>
      </c>
      <c r="E113" s="39">
        <v>1396500</v>
      </c>
      <c r="F113" s="40">
        <f>D113-E113</f>
        <v>997300</v>
      </c>
    </row>
    <row r="114" spans="1:6" ht="26.4" customHeight="1" x14ac:dyDescent="0.3">
      <c r="A114" s="36" t="s">
        <v>217</v>
      </c>
      <c r="B114" s="37" t="s">
        <v>30</v>
      </c>
      <c r="C114" s="38" t="s">
        <v>218</v>
      </c>
      <c r="D114" s="39">
        <v>2393800</v>
      </c>
      <c r="E114" s="39">
        <v>1396500</v>
      </c>
      <c r="F114" s="40">
        <f t="shared" si="2"/>
        <v>997300</v>
      </c>
    </row>
    <row r="115" spans="1:6" ht="25.2" customHeight="1" x14ac:dyDescent="0.3">
      <c r="A115" s="36" t="s">
        <v>219</v>
      </c>
      <c r="B115" s="37" t="s">
        <v>30</v>
      </c>
      <c r="C115" s="38" t="s">
        <v>220</v>
      </c>
      <c r="D115" s="39">
        <v>200</v>
      </c>
      <c r="E115" s="39">
        <v>200</v>
      </c>
      <c r="F115" s="40" t="str">
        <f t="shared" si="2"/>
        <v>-</v>
      </c>
    </row>
    <row r="116" spans="1:6" ht="24.6" customHeight="1" x14ac:dyDescent="0.3">
      <c r="A116" s="36" t="s">
        <v>221</v>
      </c>
      <c r="B116" s="37" t="s">
        <v>30</v>
      </c>
      <c r="C116" s="38" t="s">
        <v>222</v>
      </c>
      <c r="D116" s="39">
        <v>200</v>
      </c>
      <c r="E116" s="39">
        <v>200</v>
      </c>
      <c r="F116" s="40" t="str">
        <f t="shared" si="2"/>
        <v>-</v>
      </c>
    </row>
    <row r="117" spans="1:6" ht="25.8" customHeight="1" x14ac:dyDescent="0.3">
      <c r="A117" s="36" t="s">
        <v>223</v>
      </c>
      <c r="B117" s="37" t="s">
        <v>30</v>
      </c>
      <c r="C117" s="38" t="s">
        <v>224</v>
      </c>
      <c r="D117" s="39">
        <v>200</v>
      </c>
      <c r="E117" s="39">
        <v>200</v>
      </c>
      <c r="F117" s="40" t="str">
        <f t="shared" ref="F117:F119" si="3">IF(OR(D117="-",IF(E117="-",0,E117)&gt;=IF(D117="-",0,D117)),"-",IF(D117="-",0,D117)-IF(E117="-",0,E117))</f>
        <v>-</v>
      </c>
    </row>
    <row r="118" spans="1:6" ht="14.4" x14ac:dyDescent="0.3">
      <c r="A118" s="36" t="s">
        <v>225</v>
      </c>
      <c r="B118" s="37" t="s">
        <v>30</v>
      </c>
      <c r="C118" s="38" t="s">
        <v>226</v>
      </c>
      <c r="D118" s="39">
        <v>59965700</v>
      </c>
      <c r="E118" s="39">
        <v>50677826.689999998</v>
      </c>
      <c r="F118" s="40">
        <f>D118-E118</f>
        <v>9287873.3100000024</v>
      </c>
    </row>
    <row r="119" spans="1:6" ht="13.2" customHeight="1" x14ac:dyDescent="0.3">
      <c r="A119" s="36" t="s">
        <v>227</v>
      </c>
      <c r="B119" s="37" t="s">
        <v>30</v>
      </c>
      <c r="C119" s="38" t="s">
        <v>228</v>
      </c>
      <c r="D119" s="39">
        <v>59965700</v>
      </c>
      <c r="E119" s="39">
        <v>50677826.689999998</v>
      </c>
      <c r="F119" s="40">
        <f t="shared" si="3"/>
        <v>9287873.3100000024</v>
      </c>
    </row>
    <row r="120" spans="1:6" ht="27.6" customHeight="1" x14ac:dyDescent="0.3">
      <c r="A120" s="36" t="s">
        <v>229</v>
      </c>
      <c r="B120" s="37" t="s">
        <v>30</v>
      </c>
      <c r="C120" s="38" t="s">
        <v>230</v>
      </c>
      <c r="D120" s="39">
        <v>59965700</v>
      </c>
      <c r="E120" s="39">
        <v>50677826.689999998</v>
      </c>
      <c r="F120" s="40">
        <f>D120-E120</f>
        <v>9287873.3100000024</v>
      </c>
    </row>
    <row r="121" spans="1:6" ht="12.75" customHeight="1" x14ac:dyDescent="0.3">
      <c r="A121" s="42"/>
      <c r="B121" s="43"/>
      <c r="C121" s="43"/>
      <c r="D121" s="44"/>
      <c r="E121" s="44"/>
      <c r="F121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93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5"/>
  <sheetViews>
    <sheetView showGridLines="0" topLeftCell="A249" workbookViewId="0">
      <selection activeCell="F256" sqref="F256"/>
    </sheetView>
  </sheetViews>
  <sheetFormatPr defaultRowHeight="12.75" customHeight="1" x14ac:dyDescent="0.3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4.4" x14ac:dyDescent="0.3"/>
    <row r="2" spans="1:6" ht="15" customHeight="1" x14ac:dyDescent="0.3">
      <c r="A2" s="128" t="s">
        <v>231</v>
      </c>
      <c r="B2" s="128"/>
      <c r="C2" s="128"/>
      <c r="D2" s="128"/>
      <c r="E2" s="18"/>
      <c r="F2" s="14" t="s">
        <v>232</v>
      </c>
    </row>
    <row r="3" spans="1:6" ht="13.5" customHeight="1" x14ac:dyDescent="0.3">
      <c r="A3" s="45"/>
      <c r="B3" s="45"/>
      <c r="C3" s="46"/>
      <c r="D3" s="47"/>
      <c r="E3" s="47"/>
      <c r="F3" s="47"/>
    </row>
    <row r="4" spans="1:6" ht="10.199999999999999" customHeight="1" x14ac:dyDescent="0.3">
      <c r="A4" s="137" t="s">
        <v>20</v>
      </c>
      <c r="B4" s="129" t="s">
        <v>21</v>
      </c>
      <c r="C4" s="135" t="s">
        <v>233</v>
      </c>
      <c r="D4" s="125" t="s">
        <v>23</v>
      </c>
      <c r="E4" s="140" t="s">
        <v>24</v>
      </c>
      <c r="F4" s="122" t="s">
        <v>25</v>
      </c>
    </row>
    <row r="5" spans="1:6" ht="5.4" customHeight="1" x14ac:dyDescent="0.3">
      <c r="A5" s="138"/>
      <c r="B5" s="130"/>
      <c r="C5" s="136"/>
      <c r="D5" s="126"/>
      <c r="E5" s="141"/>
      <c r="F5" s="123"/>
    </row>
    <row r="6" spans="1:6" ht="9.6" customHeight="1" x14ac:dyDescent="0.3">
      <c r="A6" s="138"/>
      <c r="B6" s="130"/>
      <c r="C6" s="136"/>
      <c r="D6" s="126"/>
      <c r="E6" s="141"/>
      <c r="F6" s="123"/>
    </row>
    <row r="7" spans="1:6" ht="6" customHeight="1" x14ac:dyDescent="0.3">
      <c r="A7" s="138"/>
      <c r="B7" s="130"/>
      <c r="C7" s="136"/>
      <c r="D7" s="126"/>
      <c r="E7" s="141"/>
      <c r="F7" s="123"/>
    </row>
    <row r="8" spans="1:6" ht="6.6" customHeight="1" x14ac:dyDescent="0.3">
      <c r="A8" s="138"/>
      <c r="B8" s="130"/>
      <c r="C8" s="136"/>
      <c r="D8" s="126"/>
      <c r="E8" s="141"/>
      <c r="F8" s="123"/>
    </row>
    <row r="9" spans="1:6" ht="10.95" customHeight="1" x14ac:dyDescent="0.3">
      <c r="A9" s="138"/>
      <c r="B9" s="130"/>
      <c r="C9" s="136"/>
      <c r="D9" s="126"/>
      <c r="E9" s="141"/>
      <c r="F9" s="123"/>
    </row>
    <row r="10" spans="1:6" ht="4.2" hidden="1" customHeight="1" x14ac:dyDescent="0.3">
      <c r="A10" s="138"/>
      <c r="B10" s="130"/>
      <c r="C10" s="48"/>
      <c r="D10" s="126"/>
      <c r="E10" s="49"/>
      <c r="F10" s="50"/>
    </row>
    <row r="11" spans="1:6" ht="13.2" hidden="1" customHeight="1" x14ac:dyDescent="0.3">
      <c r="A11" s="139"/>
      <c r="B11" s="131"/>
      <c r="C11" s="51"/>
      <c r="D11" s="127"/>
      <c r="E11" s="52"/>
      <c r="F11" s="53"/>
    </row>
    <row r="12" spans="1:6" ht="13.5" customHeight="1" x14ac:dyDescent="0.3">
      <c r="A12" s="20">
        <v>1</v>
      </c>
      <c r="B12" s="21">
        <v>2</v>
      </c>
      <c r="C12" s="22">
        <v>3</v>
      </c>
      <c r="D12" s="23" t="s">
        <v>26</v>
      </c>
      <c r="E12" s="54" t="s">
        <v>27</v>
      </c>
      <c r="F12" s="25" t="s">
        <v>28</v>
      </c>
    </row>
    <row r="13" spans="1:6" ht="14.4" x14ac:dyDescent="0.3">
      <c r="A13" s="55" t="s">
        <v>234</v>
      </c>
      <c r="B13" s="56" t="s">
        <v>235</v>
      </c>
      <c r="C13" s="57" t="s">
        <v>236</v>
      </c>
      <c r="D13" s="58">
        <v>230423619.80000001</v>
      </c>
      <c r="E13" s="59">
        <v>71142011.25</v>
      </c>
      <c r="F13" s="60">
        <f>D13-E13</f>
        <v>159281608.55000001</v>
      </c>
    </row>
    <row r="14" spans="1:6" ht="14.4" x14ac:dyDescent="0.3">
      <c r="A14" s="61" t="s">
        <v>32</v>
      </c>
      <c r="B14" s="62"/>
      <c r="C14" s="63"/>
      <c r="D14" s="64"/>
      <c r="E14" s="65"/>
      <c r="F14" s="66"/>
    </row>
    <row r="15" spans="1:6" ht="25.8" customHeight="1" x14ac:dyDescent="0.3">
      <c r="A15" s="55" t="s">
        <v>237</v>
      </c>
      <c r="B15" s="56" t="s">
        <v>235</v>
      </c>
      <c r="C15" s="57" t="s">
        <v>238</v>
      </c>
      <c r="D15" s="58">
        <v>230423619.80000001</v>
      </c>
      <c r="E15" s="59">
        <v>71142011.25</v>
      </c>
      <c r="F15" s="60">
        <f>D15-E15</f>
        <v>159281608.55000001</v>
      </c>
    </row>
    <row r="16" spans="1:6" ht="14.4" x14ac:dyDescent="0.3">
      <c r="A16" s="67" t="s">
        <v>239</v>
      </c>
      <c r="B16" s="68" t="s">
        <v>235</v>
      </c>
      <c r="C16" s="69" t="s">
        <v>240</v>
      </c>
      <c r="D16" s="70">
        <v>32159009.600000001</v>
      </c>
      <c r="E16" s="71">
        <v>14739617.859999999</v>
      </c>
      <c r="F16" s="72">
        <f t="shared" ref="F16:F76" si="0">IF(OR(D16="-",IF(E16="-",0,E16)&gt;=IF(D16="-",0,D16)),"-",IF(D16="-",0,D16)-IF(E16="-",0,E16))</f>
        <v>17419391.740000002</v>
      </c>
    </row>
    <row r="17" spans="1:6" ht="33" customHeight="1" x14ac:dyDescent="0.3">
      <c r="A17" s="67" t="s">
        <v>241</v>
      </c>
      <c r="B17" s="68" t="s">
        <v>235</v>
      </c>
      <c r="C17" s="69" t="s">
        <v>242</v>
      </c>
      <c r="D17" s="70">
        <v>12500</v>
      </c>
      <c r="E17" s="71">
        <v>4600</v>
      </c>
      <c r="F17" s="72">
        <f>D17-E17</f>
        <v>7900</v>
      </c>
    </row>
    <row r="18" spans="1:6" ht="18.75" customHeight="1" x14ac:dyDescent="0.3">
      <c r="A18" s="67" t="s">
        <v>243</v>
      </c>
      <c r="B18" s="68" t="s">
        <v>235</v>
      </c>
      <c r="C18" s="69" t="s">
        <v>244</v>
      </c>
      <c r="D18" s="70">
        <v>12500</v>
      </c>
      <c r="E18" s="71">
        <v>4600</v>
      </c>
      <c r="F18" s="72">
        <f t="shared" si="0"/>
        <v>7900</v>
      </c>
    </row>
    <row r="19" spans="1:6" ht="56.4" customHeight="1" x14ac:dyDescent="0.3">
      <c r="A19" s="67" t="s">
        <v>245</v>
      </c>
      <c r="B19" s="68" t="s">
        <v>235</v>
      </c>
      <c r="C19" s="69" t="s">
        <v>246</v>
      </c>
      <c r="D19" s="70">
        <v>12500</v>
      </c>
      <c r="E19" s="71">
        <v>4600</v>
      </c>
      <c r="F19" s="72">
        <f>D19-E19</f>
        <v>7900</v>
      </c>
    </row>
    <row r="20" spans="1:6" ht="25.2" customHeight="1" x14ac:dyDescent="0.3">
      <c r="A20" s="67" t="s">
        <v>247</v>
      </c>
      <c r="B20" s="68" t="s">
        <v>235</v>
      </c>
      <c r="C20" s="69" t="s">
        <v>248</v>
      </c>
      <c r="D20" s="70">
        <v>12500</v>
      </c>
      <c r="E20" s="71">
        <v>4600</v>
      </c>
      <c r="F20" s="72">
        <f>D20-E20</f>
        <v>7900</v>
      </c>
    </row>
    <row r="21" spans="1:6" ht="23.4" customHeight="1" x14ac:dyDescent="0.3">
      <c r="A21" s="67" t="s">
        <v>249</v>
      </c>
      <c r="B21" s="68" t="s">
        <v>235</v>
      </c>
      <c r="C21" s="69" t="s">
        <v>250</v>
      </c>
      <c r="D21" s="70">
        <v>12500</v>
      </c>
      <c r="E21" s="71">
        <v>4600</v>
      </c>
      <c r="F21" s="72">
        <f>FIO-E21</f>
        <v>7900</v>
      </c>
    </row>
    <row r="22" spans="1:6" ht="33.6" customHeight="1" x14ac:dyDescent="0.3">
      <c r="A22" s="67" t="s">
        <v>251</v>
      </c>
      <c r="B22" s="68" t="s">
        <v>235</v>
      </c>
      <c r="C22" s="69" t="s">
        <v>252</v>
      </c>
      <c r="D22" s="70">
        <v>28924199.399999999</v>
      </c>
      <c r="E22" s="71">
        <v>13377308.619999999</v>
      </c>
      <c r="F22" s="72">
        <f>D22-E22</f>
        <v>15546890.779999999</v>
      </c>
    </row>
    <row r="23" spans="1:6" ht="33" customHeight="1" x14ac:dyDescent="0.3">
      <c r="A23" s="67" t="s">
        <v>253</v>
      </c>
      <c r="B23" s="68" t="s">
        <v>235</v>
      </c>
      <c r="C23" s="69" t="s">
        <v>254</v>
      </c>
      <c r="D23" s="70">
        <v>27838046.16</v>
      </c>
      <c r="E23" s="71">
        <v>12760179.98</v>
      </c>
      <c r="F23" s="72">
        <f>D23-E23</f>
        <v>15077866.18</v>
      </c>
    </row>
    <row r="24" spans="1:6" ht="65.7" customHeight="1" x14ac:dyDescent="0.3">
      <c r="A24" s="73" t="s">
        <v>255</v>
      </c>
      <c r="B24" s="68" t="s">
        <v>235</v>
      </c>
      <c r="C24" s="69" t="s">
        <v>256</v>
      </c>
      <c r="D24" s="70">
        <v>25462091</v>
      </c>
      <c r="E24" s="71">
        <v>11771861.939999999</v>
      </c>
      <c r="F24" s="72">
        <f>D24-E24</f>
        <v>13690229.060000001</v>
      </c>
    </row>
    <row r="25" spans="1:6" ht="27" customHeight="1" x14ac:dyDescent="0.3">
      <c r="A25" s="67" t="s">
        <v>257</v>
      </c>
      <c r="B25" s="68" t="s">
        <v>235</v>
      </c>
      <c r="C25" s="69" t="s">
        <v>258</v>
      </c>
      <c r="D25" s="70">
        <v>25462091</v>
      </c>
      <c r="E25" s="71">
        <v>11771861.939999999</v>
      </c>
      <c r="F25" s="72">
        <f t="shared" si="0"/>
        <v>13690229.060000001</v>
      </c>
    </row>
    <row r="26" spans="1:6" ht="18.75" customHeight="1" x14ac:dyDescent="0.3">
      <c r="A26" s="67" t="s">
        <v>259</v>
      </c>
      <c r="B26" s="68" t="s">
        <v>235</v>
      </c>
      <c r="C26" s="69" t="s">
        <v>260</v>
      </c>
      <c r="D26" s="70">
        <v>18564486</v>
      </c>
      <c r="E26" s="71">
        <v>9300368.3399999999</v>
      </c>
      <c r="F26" s="72">
        <f>D26-E26</f>
        <v>9264117.6600000001</v>
      </c>
    </row>
    <row r="27" spans="1:6" ht="28.2" customHeight="1" x14ac:dyDescent="0.3">
      <c r="A27" s="67" t="s">
        <v>261</v>
      </c>
      <c r="B27" s="68" t="s">
        <v>235</v>
      </c>
      <c r="C27" s="69" t="s">
        <v>262</v>
      </c>
      <c r="D27" s="70">
        <v>992811</v>
      </c>
      <c r="E27" s="71">
        <v>493906.8</v>
      </c>
      <c r="F27" s="72">
        <f>D27-E27</f>
        <v>498904.2</v>
      </c>
    </row>
    <row r="28" spans="1:6" ht="37.200000000000003" customHeight="1" x14ac:dyDescent="0.3">
      <c r="A28" s="67" t="s">
        <v>263</v>
      </c>
      <c r="B28" s="68" t="s">
        <v>235</v>
      </c>
      <c r="C28" s="69" t="s">
        <v>264</v>
      </c>
      <c r="D28" s="70">
        <v>5904794</v>
      </c>
      <c r="E28" s="71">
        <v>1977586.8</v>
      </c>
      <c r="F28" s="72">
        <f t="shared" si="0"/>
        <v>3927207.2</v>
      </c>
    </row>
    <row r="29" spans="1:6" ht="65.7" customHeight="1" x14ac:dyDescent="0.3">
      <c r="A29" s="73" t="s">
        <v>265</v>
      </c>
      <c r="B29" s="68" t="s">
        <v>235</v>
      </c>
      <c r="C29" s="69" t="s">
        <v>266</v>
      </c>
      <c r="D29" s="70">
        <v>2369555.16</v>
      </c>
      <c r="E29" s="71">
        <v>985138.04</v>
      </c>
      <c r="F29" s="72">
        <f t="shared" si="0"/>
        <v>1384417.12</v>
      </c>
    </row>
    <row r="30" spans="1:6" ht="24" customHeight="1" x14ac:dyDescent="0.3">
      <c r="A30" s="67" t="s">
        <v>257</v>
      </c>
      <c r="B30" s="68" t="s">
        <v>235</v>
      </c>
      <c r="C30" s="69" t="s">
        <v>267</v>
      </c>
      <c r="D30" s="70">
        <v>14000</v>
      </c>
      <c r="E30" s="71" t="s">
        <v>43</v>
      </c>
      <c r="F30" s="72">
        <f t="shared" si="0"/>
        <v>14000</v>
      </c>
    </row>
    <row r="31" spans="1:6" ht="28.2" customHeight="1" x14ac:dyDescent="0.3">
      <c r="A31" s="67" t="s">
        <v>261</v>
      </c>
      <c r="B31" s="68" t="s">
        <v>235</v>
      </c>
      <c r="C31" s="69" t="s">
        <v>268</v>
      </c>
      <c r="D31" s="70">
        <v>14000</v>
      </c>
      <c r="E31" s="71" t="s">
        <v>43</v>
      </c>
      <c r="F31" s="72">
        <f t="shared" si="0"/>
        <v>14000</v>
      </c>
    </row>
    <row r="32" spans="1:6" ht="28.8" customHeight="1" x14ac:dyDescent="0.3">
      <c r="A32" s="67" t="s">
        <v>247</v>
      </c>
      <c r="B32" s="68" t="s">
        <v>235</v>
      </c>
      <c r="C32" s="69" t="s">
        <v>269</v>
      </c>
      <c r="D32" s="70">
        <v>2355555.16</v>
      </c>
      <c r="E32" s="71">
        <v>985138.04</v>
      </c>
      <c r="F32" s="72">
        <f>D32-E32</f>
        <v>1370417.12</v>
      </c>
    </row>
    <row r="33" spans="1:6" ht="28.8" customHeight="1" x14ac:dyDescent="0.3">
      <c r="A33" s="67" t="s">
        <v>249</v>
      </c>
      <c r="B33" s="68" t="s">
        <v>235</v>
      </c>
      <c r="C33" s="69" t="s">
        <v>270</v>
      </c>
      <c r="D33" s="70">
        <v>2355555.16</v>
      </c>
      <c r="E33" s="71">
        <f>E32</f>
        <v>985138.04</v>
      </c>
      <c r="F33" s="72">
        <f>D33-E33</f>
        <v>1370417.12</v>
      </c>
    </row>
    <row r="34" spans="1:6" ht="66.599999999999994" customHeight="1" x14ac:dyDescent="0.3">
      <c r="A34" s="73" t="s">
        <v>271</v>
      </c>
      <c r="B34" s="68" t="s">
        <v>235</v>
      </c>
      <c r="C34" s="69" t="s">
        <v>272</v>
      </c>
      <c r="D34" s="70">
        <v>6400</v>
      </c>
      <c r="E34" s="71">
        <v>3180</v>
      </c>
      <c r="F34" s="72">
        <f>D34-E34</f>
        <v>3220</v>
      </c>
    </row>
    <row r="35" spans="1:6" ht="14.4" x14ac:dyDescent="0.3">
      <c r="A35" s="67" t="s">
        <v>273</v>
      </c>
      <c r="B35" s="68" t="s">
        <v>235</v>
      </c>
      <c r="C35" s="69" t="s">
        <v>274</v>
      </c>
      <c r="D35" s="70">
        <v>6400</v>
      </c>
      <c r="E35" s="71">
        <v>3180</v>
      </c>
      <c r="F35" s="72">
        <f t="shared" si="0"/>
        <v>3220</v>
      </c>
    </row>
    <row r="36" spans="1:6" ht="14.4" x14ac:dyDescent="0.3">
      <c r="A36" s="67" t="s">
        <v>275</v>
      </c>
      <c r="B36" s="68" t="s">
        <v>235</v>
      </c>
      <c r="C36" s="69" t="s">
        <v>276</v>
      </c>
      <c r="D36" s="70">
        <v>6400</v>
      </c>
      <c r="E36" s="71">
        <v>3180</v>
      </c>
      <c r="F36" s="72">
        <f>D36-E36</f>
        <v>3220</v>
      </c>
    </row>
    <row r="37" spans="1:6" ht="25.2" customHeight="1" x14ac:dyDescent="0.3">
      <c r="A37" s="67" t="s">
        <v>277</v>
      </c>
      <c r="B37" s="68" t="s">
        <v>235</v>
      </c>
      <c r="C37" s="69" t="s">
        <v>278</v>
      </c>
      <c r="D37" s="70">
        <v>1085953.24</v>
      </c>
      <c r="E37" s="71">
        <v>616928.64</v>
      </c>
      <c r="F37" s="72">
        <f>D37-E37</f>
        <v>469024.6</v>
      </c>
    </row>
    <row r="38" spans="1:6" ht="65.7" customHeight="1" x14ac:dyDescent="0.3">
      <c r="A38" s="73" t="s">
        <v>279</v>
      </c>
      <c r="B38" s="68" t="s">
        <v>235</v>
      </c>
      <c r="C38" s="69" t="s">
        <v>280</v>
      </c>
      <c r="D38" s="70">
        <v>1085953.24</v>
      </c>
      <c r="E38" s="71">
        <v>616928.64</v>
      </c>
      <c r="F38" s="72">
        <f>D38-E38</f>
        <v>469024.6</v>
      </c>
    </row>
    <row r="39" spans="1:6" ht="25.8" customHeight="1" x14ac:dyDescent="0.3">
      <c r="A39" s="67" t="s">
        <v>247</v>
      </c>
      <c r="B39" s="68" t="s">
        <v>235</v>
      </c>
      <c r="C39" s="69" t="s">
        <v>281</v>
      </c>
      <c r="D39" s="70">
        <v>1085953.24</v>
      </c>
      <c r="E39" s="71">
        <v>616928.64</v>
      </c>
      <c r="F39" s="72">
        <f t="shared" si="0"/>
        <v>469024.6</v>
      </c>
    </row>
    <row r="40" spans="1:6" ht="25.2" customHeight="1" x14ac:dyDescent="0.3">
      <c r="A40" s="67" t="s">
        <v>249</v>
      </c>
      <c r="B40" s="68" t="s">
        <v>235</v>
      </c>
      <c r="C40" s="69" t="s">
        <v>282</v>
      </c>
      <c r="D40" s="70">
        <v>1085953.24</v>
      </c>
      <c r="E40" s="71">
        <v>616928.64</v>
      </c>
      <c r="F40" s="72">
        <f>D40-E40</f>
        <v>469024.6</v>
      </c>
    </row>
    <row r="41" spans="1:6" ht="14.4" x14ac:dyDescent="0.3">
      <c r="A41" s="67" t="s">
        <v>283</v>
      </c>
      <c r="B41" s="68" t="s">
        <v>235</v>
      </c>
      <c r="C41" s="69" t="s">
        <v>284</v>
      </c>
      <c r="D41" s="70">
        <v>200</v>
      </c>
      <c r="E41" s="71">
        <v>200</v>
      </c>
      <c r="F41" s="72" t="str">
        <f t="shared" si="0"/>
        <v>-</v>
      </c>
    </row>
    <row r="42" spans="1:6" ht="84.6" customHeight="1" x14ac:dyDescent="0.3">
      <c r="A42" s="73" t="s">
        <v>285</v>
      </c>
      <c r="B42" s="68" t="s">
        <v>235</v>
      </c>
      <c r="C42" s="69" t="s">
        <v>286</v>
      </c>
      <c r="D42" s="70">
        <v>200</v>
      </c>
      <c r="E42" s="71">
        <v>200</v>
      </c>
      <c r="F42" s="72" t="str">
        <f t="shared" si="0"/>
        <v>-</v>
      </c>
    </row>
    <row r="43" spans="1:6" ht="23.4" customHeight="1" x14ac:dyDescent="0.3">
      <c r="A43" s="67" t="s">
        <v>247</v>
      </c>
      <c r="B43" s="68" t="s">
        <v>235</v>
      </c>
      <c r="C43" s="69" t="s">
        <v>287</v>
      </c>
      <c r="D43" s="70">
        <v>200</v>
      </c>
      <c r="E43" s="71">
        <v>200</v>
      </c>
      <c r="F43" s="72" t="str">
        <f t="shared" si="0"/>
        <v>-</v>
      </c>
    </row>
    <row r="44" spans="1:6" ht="23.4" customHeight="1" x14ac:dyDescent="0.3">
      <c r="A44" s="67" t="s">
        <v>249</v>
      </c>
      <c r="B44" s="68" t="s">
        <v>235</v>
      </c>
      <c r="C44" s="69" t="s">
        <v>288</v>
      </c>
      <c r="D44" s="70">
        <v>200</v>
      </c>
      <c r="E44" s="71">
        <v>200</v>
      </c>
      <c r="F44" s="72" t="str">
        <f t="shared" si="0"/>
        <v>-</v>
      </c>
    </row>
    <row r="45" spans="1:6" ht="28.2" customHeight="1" x14ac:dyDescent="0.3">
      <c r="A45" s="67" t="s">
        <v>289</v>
      </c>
      <c r="B45" s="68" t="s">
        <v>235</v>
      </c>
      <c r="C45" s="69" t="s">
        <v>290</v>
      </c>
      <c r="D45" s="70">
        <v>916406.3</v>
      </c>
      <c r="E45" s="71">
        <v>533164.64</v>
      </c>
      <c r="F45" s="72">
        <f>D45-E45</f>
        <v>383241.66000000003</v>
      </c>
    </row>
    <row r="46" spans="1:6" ht="38.4" customHeight="1" x14ac:dyDescent="0.3">
      <c r="A46" s="67" t="s">
        <v>253</v>
      </c>
      <c r="B46" s="68" t="s">
        <v>235</v>
      </c>
      <c r="C46" s="69" t="s">
        <v>291</v>
      </c>
      <c r="D46" s="70">
        <v>916406.3</v>
      </c>
      <c r="E46" s="71">
        <v>533164.64</v>
      </c>
      <c r="F46" s="72">
        <f>D46-E46</f>
        <v>383241.66000000003</v>
      </c>
    </row>
    <row r="47" spans="1:6" ht="84.6" customHeight="1" x14ac:dyDescent="0.3">
      <c r="A47" s="73" t="s">
        <v>292</v>
      </c>
      <c r="B47" s="68" t="s">
        <v>235</v>
      </c>
      <c r="C47" s="69" t="s">
        <v>293</v>
      </c>
      <c r="D47" s="70">
        <v>450506.3</v>
      </c>
      <c r="E47" s="71">
        <v>261389.64</v>
      </c>
      <c r="F47" s="72">
        <f t="shared" si="0"/>
        <v>189116.65999999997</v>
      </c>
    </row>
    <row r="48" spans="1:6" ht="14.4" x14ac:dyDescent="0.3">
      <c r="A48" s="67" t="s">
        <v>225</v>
      </c>
      <c r="B48" s="68" t="s">
        <v>235</v>
      </c>
      <c r="C48" s="69" t="s">
        <v>294</v>
      </c>
      <c r="D48" s="70">
        <v>450506.3</v>
      </c>
      <c r="E48" s="71">
        <v>261389.64</v>
      </c>
      <c r="F48" s="72">
        <f>D48-E48</f>
        <v>189116.65999999997</v>
      </c>
    </row>
    <row r="49" spans="1:6" ht="98.4" customHeight="1" x14ac:dyDescent="0.3">
      <c r="A49" s="73" t="s">
        <v>295</v>
      </c>
      <c r="B49" s="68" t="s">
        <v>235</v>
      </c>
      <c r="C49" s="69" t="s">
        <v>296</v>
      </c>
      <c r="D49" s="70">
        <v>465900</v>
      </c>
      <c r="E49" s="71">
        <v>271755</v>
      </c>
      <c r="F49" s="72">
        <f>D49-E49</f>
        <v>194145</v>
      </c>
    </row>
    <row r="50" spans="1:6" ht="14.4" x14ac:dyDescent="0.3">
      <c r="A50" s="67" t="s">
        <v>225</v>
      </c>
      <c r="B50" s="68" t="s">
        <v>235</v>
      </c>
      <c r="C50" s="69" t="s">
        <v>297</v>
      </c>
      <c r="D50" s="70">
        <v>465900</v>
      </c>
      <c r="E50" s="71">
        <v>271775</v>
      </c>
      <c r="F50" s="72">
        <f>D50-E50</f>
        <v>194125</v>
      </c>
    </row>
    <row r="51" spans="1:6" ht="14.4" x14ac:dyDescent="0.3">
      <c r="A51" s="67" t="s">
        <v>298</v>
      </c>
      <c r="B51" s="68" t="s">
        <v>235</v>
      </c>
      <c r="C51" s="69" t="s">
        <v>299</v>
      </c>
      <c r="D51" s="70">
        <v>559260.9</v>
      </c>
      <c r="E51" s="71" t="s">
        <v>43</v>
      </c>
      <c r="F51" s="72">
        <f t="shared" si="0"/>
        <v>559260.9</v>
      </c>
    </row>
    <row r="52" spans="1:6" ht="14.4" x14ac:dyDescent="0.3">
      <c r="A52" s="67" t="s">
        <v>300</v>
      </c>
      <c r="B52" s="68" t="s">
        <v>235</v>
      </c>
      <c r="C52" s="69" t="s">
        <v>301</v>
      </c>
      <c r="D52" s="70">
        <v>559260.9</v>
      </c>
      <c r="E52" s="71" t="s">
        <v>43</v>
      </c>
      <c r="F52" s="72">
        <f t="shared" si="0"/>
        <v>559260.9</v>
      </c>
    </row>
    <row r="53" spans="1:6" ht="56.4" customHeight="1" x14ac:dyDescent="0.3">
      <c r="A53" s="73" t="s">
        <v>302</v>
      </c>
      <c r="B53" s="68" t="s">
        <v>235</v>
      </c>
      <c r="C53" s="69" t="s">
        <v>303</v>
      </c>
      <c r="D53" s="70">
        <v>559260.9</v>
      </c>
      <c r="E53" s="71" t="s">
        <v>43</v>
      </c>
      <c r="F53" s="72">
        <f t="shared" si="0"/>
        <v>559260.9</v>
      </c>
    </row>
    <row r="54" spans="1:6" ht="14.4" x14ac:dyDescent="0.3">
      <c r="A54" s="67" t="s">
        <v>304</v>
      </c>
      <c r="B54" s="68" t="s">
        <v>235</v>
      </c>
      <c r="C54" s="69" t="s">
        <v>305</v>
      </c>
      <c r="D54" s="70">
        <v>559260.9</v>
      </c>
      <c r="E54" s="71" t="s">
        <v>43</v>
      </c>
      <c r="F54" s="72">
        <f t="shared" si="0"/>
        <v>559260.9</v>
      </c>
    </row>
    <row r="55" spans="1:6" ht="14.4" x14ac:dyDescent="0.3">
      <c r="A55" s="67" t="s">
        <v>306</v>
      </c>
      <c r="B55" s="68" t="s">
        <v>235</v>
      </c>
      <c r="C55" s="69" t="s">
        <v>307</v>
      </c>
      <c r="D55" s="70">
        <v>1746643</v>
      </c>
      <c r="E55" s="71">
        <v>824544.6</v>
      </c>
      <c r="F55" s="72">
        <f>D55-E55</f>
        <v>922098.4</v>
      </c>
    </row>
    <row r="56" spans="1:6" ht="33.6" customHeight="1" x14ac:dyDescent="0.3">
      <c r="A56" s="67" t="s">
        <v>308</v>
      </c>
      <c r="B56" s="68" t="s">
        <v>235</v>
      </c>
      <c r="C56" s="69" t="s">
        <v>309</v>
      </c>
      <c r="D56" s="70">
        <v>29800</v>
      </c>
      <c r="E56" s="71">
        <v>7450</v>
      </c>
      <c r="F56" s="72">
        <f>D56-E56</f>
        <v>22350</v>
      </c>
    </row>
    <row r="57" spans="1:6" ht="65.7" customHeight="1" x14ac:dyDescent="0.3">
      <c r="A57" s="73" t="s">
        <v>310</v>
      </c>
      <c r="B57" s="68" t="s">
        <v>235</v>
      </c>
      <c r="C57" s="69" t="s">
        <v>311</v>
      </c>
      <c r="D57" s="70">
        <v>29800</v>
      </c>
      <c r="E57" s="71">
        <v>7450</v>
      </c>
      <c r="F57" s="72">
        <f t="shared" si="0"/>
        <v>22350</v>
      </c>
    </row>
    <row r="58" spans="1:6" ht="24.6" customHeight="1" x14ac:dyDescent="0.3">
      <c r="A58" s="67" t="s">
        <v>247</v>
      </c>
      <c r="B58" s="68" t="s">
        <v>235</v>
      </c>
      <c r="C58" s="69" t="s">
        <v>312</v>
      </c>
      <c r="D58" s="70">
        <v>29800</v>
      </c>
      <c r="E58" s="71">
        <v>7450</v>
      </c>
      <c r="F58" s="72">
        <f>D58-E58</f>
        <v>22350</v>
      </c>
    </row>
    <row r="59" spans="1:6" ht="22.8" customHeight="1" x14ac:dyDescent="0.3">
      <c r="A59" s="67" t="s">
        <v>249</v>
      </c>
      <c r="B59" s="68" t="s">
        <v>235</v>
      </c>
      <c r="C59" s="69" t="s">
        <v>313</v>
      </c>
      <c r="D59" s="70">
        <v>29800</v>
      </c>
      <c r="E59" s="71">
        <v>7450</v>
      </c>
      <c r="F59" s="72">
        <f t="shared" si="0"/>
        <v>22350</v>
      </c>
    </row>
    <row r="60" spans="1:6" ht="35.4" customHeight="1" x14ac:dyDescent="0.3">
      <c r="A60" s="67" t="s">
        <v>253</v>
      </c>
      <c r="B60" s="68" t="s">
        <v>235</v>
      </c>
      <c r="C60" s="69" t="s">
        <v>314</v>
      </c>
      <c r="D60" s="70">
        <v>930000</v>
      </c>
      <c r="E60" s="71">
        <v>367895.93</v>
      </c>
      <c r="F60" s="72">
        <f>D60-E60</f>
        <v>562104.07000000007</v>
      </c>
    </row>
    <row r="61" spans="1:6" ht="65.7" customHeight="1" x14ac:dyDescent="0.3">
      <c r="A61" s="73" t="s">
        <v>265</v>
      </c>
      <c r="B61" s="68" t="s">
        <v>235</v>
      </c>
      <c r="C61" s="69" t="s">
        <v>315</v>
      </c>
      <c r="D61" s="70">
        <v>477600</v>
      </c>
      <c r="E61" s="71">
        <v>257095.93</v>
      </c>
      <c r="F61" s="72">
        <f>D61-E61</f>
        <v>220504.07</v>
      </c>
    </row>
    <row r="62" spans="1:6" ht="22.8" customHeight="1" x14ac:dyDescent="0.3">
      <c r="A62" s="67" t="s">
        <v>257</v>
      </c>
      <c r="B62" s="68" t="s">
        <v>235</v>
      </c>
      <c r="C62" s="69" t="s">
        <v>316</v>
      </c>
      <c r="D62" s="70">
        <v>477600</v>
      </c>
      <c r="E62" s="71">
        <v>257095.93</v>
      </c>
      <c r="F62" s="72">
        <f t="shared" si="0"/>
        <v>220504.07</v>
      </c>
    </row>
    <row r="63" spans="1:6" ht="18.75" customHeight="1" x14ac:dyDescent="0.3">
      <c r="A63" s="67" t="s">
        <v>259</v>
      </c>
      <c r="B63" s="68" t="s">
        <v>235</v>
      </c>
      <c r="C63" s="69" t="s">
        <v>317</v>
      </c>
      <c r="D63" s="70">
        <v>366800</v>
      </c>
      <c r="E63" s="71">
        <v>200411.82</v>
      </c>
      <c r="F63" s="72">
        <f>D63-E63</f>
        <v>166388.18</v>
      </c>
    </row>
    <row r="64" spans="1:6" ht="36" customHeight="1" x14ac:dyDescent="0.3">
      <c r="A64" s="67" t="s">
        <v>263</v>
      </c>
      <c r="B64" s="68" t="s">
        <v>235</v>
      </c>
      <c r="C64" s="69" t="s">
        <v>318</v>
      </c>
      <c r="D64" s="70">
        <v>110800</v>
      </c>
      <c r="E64" s="71">
        <v>56745.24</v>
      </c>
      <c r="F64" s="72">
        <f t="shared" si="0"/>
        <v>54054.76</v>
      </c>
    </row>
    <row r="65" spans="1:6" ht="67.2" customHeight="1" x14ac:dyDescent="0.3">
      <c r="A65" s="73" t="s">
        <v>319</v>
      </c>
      <c r="B65" s="68" t="s">
        <v>235</v>
      </c>
      <c r="C65" s="69" t="s">
        <v>320</v>
      </c>
      <c r="D65" s="70">
        <v>20000</v>
      </c>
      <c r="E65" s="71" t="s">
        <v>43</v>
      </c>
      <c r="F65" s="72">
        <f t="shared" si="0"/>
        <v>20000</v>
      </c>
    </row>
    <row r="66" spans="1:6" ht="27.6" customHeight="1" x14ac:dyDescent="0.3">
      <c r="A66" s="67" t="s">
        <v>247</v>
      </c>
      <c r="B66" s="68" t="s">
        <v>235</v>
      </c>
      <c r="C66" s="69" t="s">
        <v>321</v>
      </c>
      <c r="D66" s="70">
        <v>20000</v>
      </c>
      <c r="E66" s="71" t="s">
        <v>43</v>
      </c>
      <c r="F66" s="72">
        <f t="shared" si="0"/>
        <v>20000</v>
      </c>
    </row>
    <row r="67" spans="1:6" ht="27.6" customHeight="1" x14ac:dyDescent="0.3">
      <c r="A67" s="67" t="s">
        <v>249</v>
      </c>
      <c r="B67" s="68" t="s">
        <v>235</v>
      </c>
      <c r="C67" s="69" t="s">
        <v>322</v>
      </c>
      <c r="D67" s="70">
        <v>20000</v>
      </c>
      <c r="E67" s="71" t="s">
        <v>43</v>
      </c>
      <c r="F67" s="72">
        <f t="shared" si="0"/>
        <v>20000</v>
      </c>
    </row>
    <row r="68" spans="1:6" ht="65.7" customHeight="1" x14ac:dyDescent="0.3">
      <c r="A68" s="73" t="s">
        <v>323</v>
      </c>
      <c r="B68" s="68" t="s">
        <v>235</v>
      </c>
      <c r="C68" s="69" t="s">
        <v>324</v>
      </c>
      <c r="D68" s="70">
        <v>32400</v>
      </c>
      <c r="E68" s="71">
        <v>10800</v>
      </c>
      <c r="F68" s="72">
        <f>D68-E68</f>
        <v>21600</v>
      </c>
    </row>
    <row r="69" spans="1:6" ht="22.8" customHeight="1" x14ac:dyDescent="0.3">
      <c r="A69" s="67" t="s">
        <v>247</v>
      </c>
      <c r="B69" s="68" t="s">
        <v>235</v>
      </c>
      <c r="C69" s="69" t="s">
        <v>325</v>
      </c>
      <c r="D69" s="70">
        <v>32400</v>
      </c>
      <c r="E69" s="71">
        <v>10800</v>
      </c>
      <c r="F69" s="72">
        <f>D69-E69</f>
        <v>21600</v>
      </c>
    </row>
    <row r="70" spans="1:6" ht="22.8" customHeight="1" x14ac:dyDescent="0.3">
      <c r="A70" s="67" t="s">
        <v>249</v>
      </c>
      <c r="B70" s="68" t="s">
        <v>235</v>
      </c>
      <c r="C70" s="69" t="s">
        <v>326</v>
      </c>
      <c r="D70" s="70">
        <v>32400</v>
      </c>
      <c r="E70" s="71">
        <v>10800</v>
      </c>
      <c r="F70" s="72">
        <f t="shared" si="0"/>
        <v>21600</v>
      </c>
    </row>
    <row r="71" spans="1:6" ht="84.6" customHeight="1" x14ac:dyDescent="0.3">
      <c r="A71" s="73" t="s">
        <v>327</v>
      </c>
      <c r="B71" s="68" t="s">
        <v>235</v>
      </c>
      <c r="C71" s="69" t="s">
        <v>328</v>
      </c>
      <c r="D71" s="70">
        <v>300000</v>
      </c>
      <c r="E71" s="71" t="s">
        <v>43</v>
      </c>
      <c r="F71" s="72">
        <f>D71</f>
        <v>300000</v>
      </c>
    </row>
    <row r="72" spans="1:6" ht="23.4" customHeight="1" x14ac:dyDescent="0.3">
      <c r="A72" s="67" t="s">
        <v>247</v>
      </c>
      <c r="B72" s="68" t="s">
        <v>235</v>
      </c>
      <c r="C72" s="69" t="s">
        <v>329</v>
      </c>
      <c r="D72" s="70">
        <v>300000</v>
      </c>
      <c r="E72" s="71" t="s">
        <v>43</v>
      </c>
      <c r="F72" s="72">
        <f t="shared" si="0"/>
        <v>300000</v>
      </c>
    </row>
    <row r="73" spans="1:6" ht="25.2" customHeight="1" x14ac:dyDescent="0.3">
      <c r="A73" s="67" t="s">
        <v>249</v>
      </c>
      <c r="B73" s="68" t="s">
        <v>235</v>
      </c>
      <c r="C73" s="69" t="s">
        <v>330</v>
      </c>
      <c r="D73" s="70">
        <v>300000</v>
      </c>
      <c r="E73" s="71" t="s">
        <v>43</v>
      </c>
      <c r="F73" s="72">
        <f t="shared" si="0"/>
        <v>300000</v>
      </c>
    </row>
    <row r="74" spans="1:6" ht="79.2" customHeight="1" x14ac:dyDescent="0.3">
      <c r="A74" s="73" t="s">
        <v>331</v>
      </c>
      <c r="B74" s="68" t="s">
        <v>235</v>
      </c>
      <c r="C74" s="69" t="s">
        <v>332</v>
      </c>
      <c r="D74" s="70">
        <v>100000</v>
      </c>
      <c r="E74" s="71">
        <v>100000</v>
      </c>
      <c r="F74" s="72" t="str">
        <f t="shared" si="0"/>
        <v>-</v>
      </c>
    </row>
    <row r="75" spans="1:6" ht="14.4" x14ac:dyDescent="0.3">
      <c r="A75" s="67" t="s">
        <v>273</v>
      </c>
      <c r="B75" s="68" t="s">
        <v>235</v>
      </c>
      <c r="C75" s="69" t="s">
        <v>333</v>
      </c>
      <c r="D75" s="70">
        <v>100000</v>
      </c>
      <c r="E75" s="71">
        <v>100000</v>
      </c>
      <c r="F75" s="72" t="str">
        <f t="shared" si="0"/>
        <v>-</v>
      </c>
    </row>
    <row r="76" spans="1:6" ht="14.4" x14ac:dyDescent="0.3">
      <c r="A76" s="67" t="s">
        <v>334</v>
      </c>
      <c r="B76" s="68" t="s">
        <v>235</v>
      </c>
      <c r="C76" s="69" t="s">
        <v>335</v>
      </c>
      <c r="D76" s="70">
        <v>100000</v>
      </c>
      <c r="E76" s="71">
        <v>100000</v>
      </c>
      <c r="F76" s="72" t="str">
        <f t="shared" si="0"/>
        <v>-</v>
      </c>
    </row>
    <row r="77" spans="1:6" ht="24.6" customHeight="1" x14ac:dyDescent="0.3">
      <c r="A77" s="67" t="s">
        <v>336</v>
      </c>
      <c r="B77" s="68" t="s">
        <v>235</v>
      </c>
      <c r="C77" s="69" t="s">
        <v>337</v>
      </c>
      <c r="D77" s="70">
        <v>345743</v>
      </c>
      <c r="E77" s="71">
        <v>105357</v>
      </c>
      <c r="F77" s="72">
        <f>D77-E77</f>
        <v>240386</v>
      </c>
    </row>
    <row r="78" spans="1:6" ht="42" customHeight="1" x14ac:dyDescent="0.3">
      <c r="A78" s="67" t="s">
        <v>338</v>
      </c>
      <c r="B78" s="68" t="s">
        <v>235</v>
      </c>
      <c r="C78" s="69" t="s">
        <v>339</v>
      </c>
      <c r="D78" s="70">
        <v>123143</v>
      </c>
      <c r="E78" s="71">
        <v>47037</v>
      </c>
      <c r="F78" s="72">
        <f>D78-E78</f>
        <v>76106</v>
      </c>
    </row>
    <row r="79" spans="1:6" ht="14.4" x14ac:dyDescent="0.3">
      <c r="A79" s="67" t="s">
        <v>273</v>
      </c>
      <c r="B79" s="68" t="s">
        <v>235</v>
      </c>
      <c r="C79" s="69" t="s">
        <v>340</v>
      </c>
      <c r="D79" s="70">
        <v>123143</v>
      </c>
      <c r="E79" s="71">
        <v>47037</v>
      </c>
      <c r="F79" s="72">
        <f t="shared" ref="F79:F142" si="1">IF(OR(D79="-",IF(E79="-",0,E79)&gt;=IF(D79="-",0,D79)),"-",IF(D79="-",0,D79)-IF(E79="-",0,E79))</f>
        <v>76106</v>
      </c>
    </row>
    <row r="80" spans="1:6" ht="18.75" customHeight="1" x14ac:dyDescent="0.3">
      <c r="A80" s="67" t="s">
        <v>341</v>
      </c>
      <c r="B80" s="68" t="s">
        <v>235</v>
      </c>
      <c r="C80" s="69" t="s">
        <v>342</v>
      </c>
      <c r="D80" s="70">
        <v>123143</v>
      </c>
      <c r="E80" s="71">
        <v>47037</v>
      </c>
      <c r="F80" s="72">
        <f>D80-E80</f>
        <v>76106</v>
      </c>
    </row>
    <row r="81" spans="1:6" ht="46.8" customHeight="1" x14ac:dyDescent="0.3">
      <c r="A81" s="67" t="s">
        <v>343</v>
      </c>
      <c r="B81" s="68" t="s">
        <v>235</v>
      </c>
      <c r="C81" s="69" t="s">
        <v>344</v>
      </c>
      <c r="D81" s="70">
        <v>222600</v>
      </c>
      <c r="E81" s="71">
        <v>58320</v>
      </c>
      <c r="F81" s="72">
        <f t="shared" si="1"/>
        <v>164280</v>
      </c>
    </row>
    <row r="82" spans="1:6" ht="22.8" customHeight="1" x14ac:dyDescent="0.3">
      <c r="A82" s="67" t="s">
        <v>247</v>
      </c>
      <c r="B82" s="68" t="s">
        <v>235</v>
      </c>
      <c r="C82" s="69" t="s">
        <v>345</v>
      </c>
      <c r="D82" s="70">
        <v>222600</v>
      </c>
      <c r="E82" s="71">
        <v>58320</v>
      </c>
      <c r="F82" s="72">
        <f>D82-E82</f>
        <v>164280</v>
      </c>
    </row>
    <row r="83" spans="1:6" ht="23.4" customHeight="1" x14ac:dyDescent="0.3">
      <c r="A83" s="67" t="s">
        <v>249</v>
      </c>
      <c r="B83" s="68" t="s">
        <v>235</v>
      </c>
      <c r="C83" s="69" t="s">
        <v>346</v>
      </c>
      <c r="D83" s="70">
        <v>222600</v>
      </c>
      <c r="E83" s="71">
        <v>58320</v>
      </c>
      <c r="F83" s="72">
        <f t="shared" si="1"/>
        <v>164280</v>
      </c>
    </row>
    <row r="84" spans="1:6" ht="24" customHeight="1" x14ac:dyDescent="0.3">
      <c r="A84" s="67" t="s">
        <v>277</v>
      </c>
      <c r="B84" s="68" t="s">
        <v>235</v>
      </c>
      <c r="C84" s="69" t="s">
        <v>347</v>
      </c>
      <c r="D84" s="70">
        <v>106100</v>
      </c>
      <c r="E84" s="71">
        <v>8841.67</v>
      </c>
      <c r="F84" s="72">
        <f t="shared" si="1"/>
        <v>97258.33</v>
      </c>
    </row>
    <row r="85" spans="1:6" ht="65.7" customHeight="1" x14ac:dyDescent="0.3">
      <c r="A85" s="73" t="s">
        <v>279</v>
      </c>
      <c r="B85" s="68" t="s">
        <v>235</v>
      </c>
      <c r="C85" s="69" t="s">
        <v>348</v>
      </c>
      <c r="D85" s="70">
        <v>106100</v>
      </c>
      <c r="E85" s="71">
        <v>8841.67</v>
      </c>
      <c r="F85" s="72">
        <f t="shared" si="1"/>
        <v>97258.33</v>
      </c>
    </row>
    <row r="86" spans="1:6" ht="23.4" customHeight="1" x14ac:dyDescent="0.3">
      <c r="A86" s="67" t="s">
        <v>247</v>
      </c>
      <c r="B86" s="68" t="s">
        <v>235</v>
      </c>
      <c r="C86" s="69" t="s">
        <v>349</v>
      </c>
      <c r="D86" s="70">
        <v>106100</v>
      </c>
      <c r="E86" s="71">
        <v>8841.67</v>
      </c>
      <c r="F86" s="72">
        <f t="shared" si="1"/>
        <v>97258.33</v>
      </c>
    </row>
    <row r="87" spans="1:6" ht="24.6" customHeight="1" x14ac:dyDescent="0.3">
      <c r="A87" s="67" t="s">
        <v>249</v>
      </c>
      <c r="B87" s="68" t="s">
        <v>235</v>
      </c>
      <c r="C87" s="69" t="s">
        <v>350</v>
      </c>
      <c r="D87" s="70">
        <v>106100</v>
      </c>
      <c r="E87" s="71">
        <v>8841.67</v>
      </c>
      <c r="F87" s="72">
        <f t="shared" si="1"/>
        <v>97258.33</v>
      </c>
    </row>
    <row r="88" spans="1:6" ht="14.4" x14ac:dyDescent="0.3">
      <c r="A88" s="67" t="s">
        <v>300</v>
      </c>
      <c r="B88" s="68" t="s">
        <v>235</v>
      </c>
      <c r="C88" s="69" t="s">
        <v>351</v>
      </c>
      <c r="D88" s="70">
        <v>15000</v>
      </c>
      <c r="E88" s="71">
        <v>15000</v>
      </c>
      <c r="F88" s="72" t="str">
        <f t="shared" si="1"/>
        <v>-</v>
      </c>
    </row>
    <row r="89" spans="1:6" ht="56.4" customHeight="1" x14ac:dyDescent="0.3">
      <c r="A89" s="73" t="s">
        <v>302</v>
      </c>
      <c r="B89" s="68" t="s">
        <v>235</v>
      </c>
      <c r="C89" s="69" t="s">
        <v>352</v>
      </c>
      <c r="D89" s="70">
        <v>15000</v>
      </c>
      <c r="E89" s="71">
        <v>15000</v>
      </c>
      <c r="F89" s="72" t="str">
        <f t="shared" si="1"/>
        <v>-</v>
      </c>
    </row>
    <row r="90" spans="1:6" ht="14.4" x14ac:dyDescent="0.3">
      <c r="A90" s="67" t="s">
        <v>353</v>
      </c>
      <c r="B90" s="68" t="s">
        <v>235</v>
      </c>
      <c r="C90" s="69" t="s">
        <v>354</v>
      </c>
      <c r="D90" s="70">
        <v>15000</v>
      </c>
      <c r="E90" s="71">
        <v>15000</v>
      </c>
      <c r="F90" s="72" t="str">
        <f t="shared" si="1"/>
        <v>-</v>
      </c>
    </row>
    <row r="91" spans="1:6" ht="14.4" x14ac:dyDescent="0.3">
      <c r="A91" s="67" t="s">
        <v>283</v>
      </c>
      <c r="B91" s="68" t="s">
        <v>235</v>
      </c>
      <c r="C91" s="69" t="s">
        <v>355</v>
      </c>
      <c r="D91" s="70">
        <v>320000</v>
      </c>
      <c r="E91" s="71">
        <v>320000</v>
      </c>
      <c r="F91" s="72" t="str">
        <f t="shared" si="1"/>
        <v>-</v>
      </c>
    </row>
    <row r="92" spans="1:6" ht="28.2" customHeight="1" x14ac:dyDescent="0.3">
      <c r="A92" s="67" t="s">
        <v>356</v>
      </c>
      <c r="B92" s="68" t="s">
        <v>235</v>
      </c>
      <c r="C92" s="69" t="s">
        <v>357</v>
      </c>
      <c r="D92" s="70">
        <v>320000</v>
      </c>
      <c r="E92" s="71">
        <v>320000</v>
      </c>
      <c r="F92" s="72" t="str">
        <f t="shared" si="1"/>
        <v>-</v>
      </c>
    </row>
    <row r="93" spans="1:6" ht="14.4" x14ac:dyDescent="0.3">
      <c r="A93" s="67" t="s">
        <v>358</v>
      </c>
      <c r="B93" s="68" t="s">
        <v>235</v>
      </c>
      <c r="C93" s="69" t="s">
        <v>359</v>
      </c>
      <c r="D93" s="70">
        <v>320000</v>
      </c>
      <c r="E93" s="71">
        <v>320000</v>
      </c>
      <c r="F93" s="72" t="str">
        <f t="shared" si="1"/>
        <v>-</v>
      </c>
    </row>
    <row r="94" spans="1:6" ht="25.8" customHeight="1" x14ac:dyDescent="0.3">
      <c r="A94" s="67" t="s">
        <v>360</v>
      </c>
      <c r="B94" s="68" t="s">
        <v>235</v>
      </c>
      <c r="C94" s="69" t="s">
        <v>361</v>
      </c>
      <c r="D94" s="70">
        <v>320000</v>
      </c>
      <c r="E94" s="71">
        <v>320000</v>
      </c>
      <c r="F94" s="72" t="str">
        <f t="shared" si="1"/>
        <v>-</v>
      </c>
    </row>
    <row r="95" spans="1:6" ht="24" customHeight="1" x14ac:dyDescent="0.3">
      <c r="A95" s="67" t="s">
        <v>362</v>
      </c>
      <c r="B95" s="68" t="s">
        <v>235</v>
      </c>
      <c r="C95" s="69" t="s">
        <v>363</v>
      </c>
      <c r="D95" s="70">
        <v>1783010</v>
      </c>
      <c r="E95" s="71">
        <v>862500</v>
      </c>
      <c r="F95" s="72">
        <f>D95-E95</f>
        <v>920510</v>
      </c>
    </row>
    <row r="96" spans="1:6" ht="28.2" customHeight="1" x14ac:dyDescent="0.3">
      <c r="A96" s="67" t="s">
        <v>364</v>
      </c>
      <c r="B96" s="68" t="s">
        <v>235</v>
      </c>
      <c r="C96" s="69" t="s">
        <v>365</v>
      </c>
      <c r="D96" s="70">
        <v>1783010</v>
      </c>
      <c r="E96" s="71">
        <v>862500</v>
      </c>
      <c r="F96" s="72">
        <f>D96-E96</f>
        <v>920510</v>
      </c>
    </row>
    <row r="97" spans="1:6" ht="14.4" x14ac:dyDescent="0.3">
      <c r="A97" s="67" t="s">
        <v>366</v>
      </c>
      <c r="B97" s="68" t="s">
        <v>235</v>
      </c>
      <c r="C97" s="69" t="s">
        <v>367</v>
      </c>
      <c r="D97" s="70">
        <v>20800</v>
      </c>
      <c r="E97" s="71" t="s">
        <v>43</v>
      </c>
      <c r="F97" s="72">
        <f t="shared" si="1"/>
        <v>20800</v>
      </c>
    </row>
    <row r="98" spans="1:6" ht="65.400000000000006" customHeight="1" x14ac:dyDescent="0.3">
      <c r="A98" s="73" t="s">
        <v>368</v>
      </c>
      <c r="B98" s="68" t="s">
        <v>235</v>
      </c>
      <c r="C98" s="69" t="s">
        <v>369</v>
      </c>
      <c r="D98" s="70">
        <v>20800</v>
      </c>
      <c r="E98" s="71" t="s">
        <v>43</v>
      </c>
      <c r="F98" s="72">
        <f t="shared" si="1"/>
        <v>20800</v>
      </c>
    </row>
    <row r="99" spans="1:6" ht="24" customHeight="1" x14ac:dyDescent="0.3">
      <c r="A99" s="67" t="s">
        <v>247</v>
      </c>
      <c r="B99" s="68" t="s">
        <v>235</v>
      </c>
      <c r="C99" s="69" t="s">
        <v>370</v>
      </c>
      <c r="D99" s="70">
        <v>20800</v>
      </c>
      <c r="E99" s="71" t="s">
        <v>43</v>
      </c>
      <c r="F99" s="72">
        <f t="shared" si="1"/>
        <v>20800</v>
      </c>
    </row>
    <row r="100" spans="1:6" ht="25.8" customHeight="1" x14ac:dyDescent="0.3">
      <c r="A100" s="67" t="s">
        <v>249</v>
      </c>
      <c r="B100" s="68" t="s">
        <v>235</v>
      </c>
      <c r="C100" s="69" t="s">
        <v>371</v>
      </c>
      <c r="D100" s="70">
        <v>20800</v>
      </c>
      <c r="E100" s="71" t="s">
        <v>43</v>
      </c>
      <c r="F100" s="72">
        <f t="shared" si="1"/>
        <v>20800</v>
      </c>
    </row>
    <row r="101" spans="1:6" ht="18.75" customHeight="1" x14ac:dyDescent="0.3">
      <c r="A101" s="67" t="s">
        <v>372</v>
      </c>
      <c r="B101" s="68" t="s">
        <v>235</v>
      </c>
      <c r="C101" s="69" t="s">
        <v>373</v>
      </c>
      <c r="D101" s="70">
        <v>1536210</v>
      </c>
      <c r="E101" s="71">
        <v>754000</v>
      </c>
      <c r="F101" s="72">
        <f>D101-E101</f>
        <v>782210</v>
      </c>
    </row>
    <row r="102" spans="1:6" ht="65.7" customHeight="1" x14ac:dyDescent="0.3">
      <c r="A102" s="73" t="s">
        <v>374</v>
      </c>
      <c r="B102" s="68" t="s">
        <v>235</v>
      </c>
      <c r="C102" s="69" t="s">
        <v>375</v>
      </c>
      <c r="D102" s="70">
        <v>5200</v>
      </c>
      <c r="E102" s="71" t="s">
        <v>43</v>
      </c>
      <c r="F102" s="72">
        <f t="shared" si="1"/>
        <v>5200</v>
      </c>
    </row>
    <row r="103" spans="1:6" ht="25.8" customHeight="1" x14ac:dyDescent="0.3">
      <c r="A103" s="67" t="s">
        <v>247</v>
      </c>
      <c r="B103" s="68" t="s">
        <v>235</v>
      </c>
      <c r="C103" s="69" t="s">
        <v>376</v>
      </c>
      <c r="D103" s="70">
        <v>5200</v>
      </c>
      <c r="E103" s="71" t="s">
        <v>43</v>
      </c>
      <c r="F103" s="72">
        <f t="shared" si="1"/>
        <v>5200</v>
      </c>
    </row>
    <row r="104" spans="1:6" ht="22.2" customHeight="1" x14ac:dyDescent="0.3">
      <c r="A104" s="67" t="s">
        <v>249</v>
      </c>
      <c r="B104" s="68" t="s">
        <v>235</v>
      </c>
      <c r="C104" s="69" t="s">
        <v>377</v>
      </c>
      <c r="D104" s="70">
        <v>5200</v>
      </c>
      <c r="E104" s="71" t="s">
        <v>43</v>
      </c>
      <c r="F104" s="72">
        <f t="shared" si="1"/>
        <v>5200</v>
      </c>
    </row>
    <row r="105" spans="1:6" ht="84.6" customHeight="1" x14ac:dyDescent="0.3">
      <c r="A105" s="73" t="s">
        <v>378</v>
      </c>
      <c r="B105" s="68" t="s">
        <v>235</v>
      </c>
      <c r="C105" s="69" t="s">
        <v>379</v>
      </c>
      <c r="D105" s="70">
        <v>1531010</v>
      </c>
      <c r="E105" s="71">
        <v>754000</v>
      </c>
      <c r="F105" s="72">
        <f>D105-E105</f>
        <v>777010</v>
      </c>
    </row>
    <row r="106" spans="1:6" ht="14.4" x14ac:dyDescent="0.3">
      <c r="A106" s="67" t="s">
        <v>225</v>
      </c>
      <c r="B106" s="68" t="s">
        <v>235</v>
      </c>
      <c r="C106" s="69" t="s">
        <v>380</v>
      </c>
      <c r="D106" s="70">
        <v>1531010</v>
      </c>
      <c r="E106" s="71">
        <v>754000</v>
      </c>
      <c r="F106" s="72">
        <f>D106-E106</f>
        <v>777010</v>
      </c>
    </row>
    <row r="107" spans="1:6" ht="14.4" x14ac:dyDescent="0.3">
      <c r="A107" s="67" t="s">
        <v>381</v>
      </c>
      <c r="B107" s="68" t="s">
        <v>235</v>
      </c>
      <c r="C107" s="69" t="s">
        <v>382</v>
      </c>
      <c r="D107" s="70">
        <v>156000</v>
      </c>
      <c r="E107" s="71">
        <v>108500</v>
      </c>
      <c r="F107" s="72">
        <f t="shared" si="1"/>
        <v>47500</v>
      </c>
    </row>
    <row r="108" spans="1:6" ht="61.8" customHeight="1" x14ac:dyDescent="0.3">
      <c r="A108" s="73" t="s">
        <v>383</v>
      </c>
      <c r="B108" s="68" t="s">
        <v>235</v>
      </c>
      <c r="C108" s="69" t="s">
        <v>384</v>
      </c>
      <c r="D108" s="70">
        <v>156000</v>
      </c>
      <c r="E108" s="71">
        <v>108500</v>
      </c>
      <c r="F108" s="72">
        <f t="shared" si="1"/>
        <v>47500</v>
      </c>
    </row>
    <row r="109" spans="1:6" ht="21.6" customHeight="1" x14ac:dyDescent="0.3">
      <c r="A109" s="67" t="s">
        <v>247</v>
      </c>
      <c r="B109" s="68" t="s">
        <v>235</v>
      </c>
      <c r="C109" s="69" t="s">
        <v>385</v>
      </c>
      <c r="D109" s="70">
        <v>156000</v>
      </c>
      <c r="E109" s="71">
        <v>108500</v>
      </c>
      <c r="F109" s="72">
        <f t="shared" si="1"/>
        <v>47500</v>
      </c>
    </row>
    <row r="110" spans="1:6" ht="21.6" customHeight="1" x14ac:dyDescent="0.3">
      <c r="A110" s="67" t="s">
        <v>249</v>
      </c>
      <c r="B110" s="68" t="s">
        <v>235</v>
      </c>
      <c r="C110" s="69" t="s">
        <v>386</v>
      </c>
      <c r="D110" s="70">
        <v>156000</v>
      </c>
      <c r="E110" s="71">
        <v>108500</v>
      </c>
      <c r="F110" s="72">
        <f t="shared" si="1"/>
        <v>47500</v>
      </c>
    </row>
    <row r="111" spans="1:6" ht="34.799999999999997" customHeight="1" x14ac:dyDescent="0.3">
      <c r="A111" s="67" t="s">
        <v>387</v>
      </c>
      <c r="B111" s="68" t="s">
        <v>235</v>
      </c>
      <c r="C111" s="69" t="s">
        <v>388</v>
      </c>
      <c r="D111" s="70">
        <v>70000</v>
      </c>
      <c r="E111" s="71" t="s">
        <v>43</v>
      </c>
      <c r="F111" s="72">
        <f t="shared" si="1"/>
        <v>70000</v>
      </c>
    </row>
    <row r="112" spans="1:6" ht="53.4" customHeight="1" x14ac:dyDescent="0.3">
      <c r="A112" s="67" t="s">
        <v>389</v>
      </c>
      <c r="B112" s="68" t="s">
        <v>235</v>
      </c>
      <c r="C112" s="69" t="s">
        <v>390</v>
      </c>
      <c r="D112" s="70">
        <v>70000</v>
      </c>
      <c r="E112" s="71" t="s">
        <v>43</v>
      </c>
      <c r="F112" s="72">
        <f t="shared" si="1"/>
        <v>70000</v>
      </c>
    </row>
    <row r="113" spans="1:6" ht="23.4" customHeight="1" x14ac:dyDescent="0.3">
      <c r="A113" s="67" t="s">
        <v>247</v>
      </c>
      <c r="B113" s="68" t="s">
        <v>235</v>
      </c>
      <c r="C113" s="69" t="s">
        <v>391</v>
      </c>
      <c r="D113" s="70">
        <v>70000</v>
      </c>
      <c r="E113" s="71" t="s">
        <v>43</v>
      </c>
      <c r="F113" s="72">
        <f t="shared" si="1"/>
        <v>70000</v>
      </c>
    </row>
    <row r="114" spans="1:6" ht="24.6" customHeight="1" x14ac:dyDescent="0.3">
      <c r="A114" s="67" t="s">
        <v>249</v>
      </c>
      <c r="B114" s="68" t="s">
        <v>235</v>
      </c>
      <c r="C114" s="69" t="s">
        <v>392</v>
      </c>
      <c r="D114" s="70">
        <v>70000</v>
      </c>
      <c r="E114" s="71" t="s">
        <v>43</v>
      </c>
      <c r="F114" s="72">
        <f t="shared" si="1"/>
        <v>70000</v>
      </c>
    </row>
    <row r="115" spans="1:6" ht="14.4" x14ac:dyDescent="0.3">
      <c r="A115" s="67" t="s">
        <v>393</v>
      </c>
      <c r="B115" s="68" t="s">
        <v>235</v>
      </c>
      <c r="C115" s="69" t="s">
        <v>394</v>
      </c>
      <c r="D115" s="70">
        <v>84240113.150000006</v>
      </c>
      <c r="E115" s="71">
        <f>E116+E124</f>
        <v>75979767.129999995</v>
      </c>
      <c r="F115" s="72">
        <f>D115-E115</f>
        <v>8260346.0200000107</v>
      </c>
    </row>
    <row r="116" spans="1:6" ht="14.4" x14ac:dyDescent="0.3">
      <c r="A116" s="67" t="s">
        <v>395</v>
      </c>
      <c r="B116" s="68" t="s">
        <v>235</v>
      </c>
      <c r="C116" s="69" t="s">
        <v>396</v>
      </c>
      <c r="D116" s="70">
        <v>83940113.150000006</v>
      </c>
      <c r="E116" s="71">
        <v>75908267.129999995</v>
      </c>
      <c r="F116" s="72">
        <f>D116-E116</f>
        <v>8031846.0200000107</v>
      </c>
    </row>
    <row r="117" spans="1:6" ht="34.200000000000003" customHeight="1" x14ac:dyDescent="0.3">
      <c r="A117" s="67" t="s">
        <v>397</v>
      </c>
      <c r="B117" s="68" t="s">
        <v>235</v>
      </c>
      <c r="C117" s="69" t="s">
        <v>398</v>
      </c>
      <c r="D117" s="70">
        <v>83940113.150000006</v>
      </c>
      <c r="E117" s="71">
        <f>E118+E121</f>
        <v>75908267.129999995</v>
      </c>
      <c r="F117" s="72">
        <f>D117-E117</f>
        <v>8031846.0200000107</v>
      </c>
    </row>
    <row r="118" spans="1:6" ht="75.150000000000006" customHeight="1" x14ac:dyDescent="0.3">
      <c r="A118" s="73" t="s">
        <v>399</v>
      </c>
      <c r="B118" s="68" t="s">
        <v>235</v>
      </c>
      <c r="C118" s="69" t="s">
        <v>400</v>
      </c>
      <c r="D118" s="70">
        <v>32639313.149999999</v>
      </c>
      <c r="E118" s="71">
        <v>24718543.199999999</v>
      </c>
      <c r="F118" s="72">
        <f t="shared" si="1"/>
        <v>7920769.9499999993</v>
      </c>
    </row>
    <row r="119" spans="1:6" ht="24.6" customHeight="1" x14ac:dyDescent="0.3">
      <c r="A119" s="67" t="s">
        <v>247</v>
      </c>
      <c r="B119" s="68" t="s">
        <v>235</v>
      </c>
      <c r="C119" s="69" t="s">
        <v>401</v>
      </c>
      <c r="D119" s="70">
        <v>32639313.149999999</v>
      </c>
      <c r="E119" s="71">
        <v>24718543.199999999</v>
      </c>
      <c r="F119" s="72">
        <f t="shared" si="1"/>
        <v>7920769.9499999993</v>
      </c>
    </row>
    <row r="120" spans="1:6" ht="27" customHeight="1" x14ac:dyDescent="0.3">
      <c r="A120" s="67" t="s">
        <v>249</v>
      </c>
      <c r="B120" s="68" t="s">
        <v>235</v>
      </c>
      <c r="C120" s="69" t="s">
        <v>402</v>
      </c>
      <c r="D120" s="70">
        <v>32639313.149999999</v>
      </c>
      <c r="E120" s="71">
        <v>24718543.199999999</v>
      </c>
      <c r="F120" s="72">
        <f t="shared" si="1"/>
        <v>7920769.9499999993</v>
      </c>
    </row>
    <row r="121" spans="1:6" ht="75.150000000000006" customHeight="1" x14ac:dyDescent="0.3">
      <c r="A121" s="73" t="s">
        <v>403</v>
      </c>
      <c r="B121" s="68" t="s">
        <v>235</v>
      </c>
      <c r="C121" s="69" t="s">
        <v>404</v>
      </c>
      <c r="D121" s="70">
        <v>51300800</v>
      </c>
      <c r="E121" s="71">
        <v>51189723.93</v>
      </c>
      <c r="F121" s="72">
        <f>D121-E121</f>
        <v>111076.0700000003</v>
      </c>
    </row>
    <row r="122" spans="1:6" ht="24.6" customHeight="1" x14ac:dyDescent="0.3">
      <c r="A122" s="67" t="s">
        <v>247</v>
      </c>
      <c r="B122" s="68" t="s">
        <v>235</v>
      </c>
      <c r="C122" s="69" t="s">
        <v>405</v>
      </c>
      <c r="D122" s="70">
        <v>51300800</v>
      </c>
      <c r="E122" s="71">
        <v>51189723.93</v>
      </c>
      <c r="F122" s="72">
        <f>D122-E122</f>
        <v>111076.0700000003</v>
      </c>
    </row>
    <row r="123" spans="1:6" ht="23.4" customHeight="1" x14ac:dyDescent="0.3">
      <c r="A123" s="67" t="s">
        <v>249</v>
      </c>
      <c r="B123" s="68" t="s">
        <v>235</v>
      </c>
      <c r="C123" s="69" t="s">
        <v>406</v>
      </c>
      <c r="D123" s="70">
        <v>51300800</v>
      </c>
      <c r="E123" s="71">
        <v>51189723.93</v>
      </c>
      <c r="F123" s="72">
        <f>D123-E123</f>
        <v>111076.0700000003</v>
      </c>
    </row>
    <row r="124" spans="1:6" ht="14.4" x14ac:dyDescent="0.3">
      <c r="A124" s="67" t="s">
        <v>407</v>
      </c>
      <c r="B124" s="68" t="s">
        <v>235</v>
      </c>
      <c r="C124" s="69" t="s">
        <v>408</v>
      </c>
      <c r="D124" s="70">
        <v>300000</v>
      </c>
      <c r="E124" s="71">
        <v>71500</v>
      </c>
      <c r="F124" s="72">
        <f t="shared" si="1"/>
        <v>228500</v>
      </c>
    </row>
    <row r="125" spans="1:6" ht="24" customHeight="1" x14ac:dyDescent="0.3">
      <c r="A125" s="67" t="s">
        <v>336</v>
      </c>
      <c r="B125" s="68" t="s">
        <v>235</v>
      </c>
      <c r="C125" s="69" t="s">
        <v>409</v>
      </c>
      <c r="D125" s="70">
        <v>250000</v>
      </c>
      <c r="E125" s="71">
        <v>71500</v>
      </c>
      <c r="F125" s="72">
        <f t="shared" si="1"/>
        <v>178500</v>
      </c>
    </row>
    <row r="126" spans="1:6" ht="65.400000000000006" customHeight="1" x14ac:dyDescent="0.3">
      <c r="A126" s="73" t="s">
        <v>410</v>
      </c>
      <c r="B126" s="68" t="s">
        <v>235</v>
      </c>
      <c r="C126" s="69" t="s">
        <v>411</v>
      </c>
      <c r="D126" s="70">
        <v>250000</v>
      </c>
      <c r="E126" s="71">
        <v>71500</v>
      </c>
      <c r="F126" s="72">
        <f t="shared" si="1"/>
        <v>178500</v>
      </c>
    </row>
    <row r="127" spans="1:6" ht="22.8" customHeight="1" x14ac:dyDescent="0.3">
      <c r="A127" s="67" t="s">
        <v>247</v>
      </c>
      <c r="B127" s="68" t="s">
        <v>235</v>
      </c>
      <c r="C127" s="69" t="s">
        <v>412</v>
      </c>
      <c r="D127" s="70">
        <v>250000</v>
      </c>
      <c r="E127" s="71">
        <v>71500</v>
      </c>
      <c r="F127" s="72">
        <f t="shared" si="1"/>
        <v>178500</v>
      </c>
    </row>
    <row r="128" spans="1:6" ht="24.6" customHeight="1" x14ac:dyDescent="0.3">
      <c r="A128" s="67" t="s">
        <v>249</v>
      </c>
      <c r="B128" s="68" t="s">
        <v>235</v>
      </c>
      <c r="C128" s="69" t="s">
        <v>413</v>
      </c>
      <c r="D128" s="70">
        <v>250000</v>
      </c>
      <c r="E128" s="71">
        <v>71500</v>
      </c>
      <c r="F128" s="72">
        <f t="shared" si="1"/>
        <v>178500</v>
      </c>
    </row>
    <row r="129" spans="1:6" ht="28.2" customHeight="1" x14ac:dyDescent="0.3">
      <c r="A129" s="67" t="s">
        <v>414</v>
      </c>
      <c r="B129" s="68" t="s">
        <v>235</v>
      </c>
      <c r="C129" s="69" t="s">
        <v>415</v>
      </c>
      <c r="D129" s="70">
        <v>50000</v>
      </c>
      <c r="E129" s="71" t="s">
        <v>43</v>
      </c>
      <c r="F129" s="72">
        <f t="shared" si="1"/>
        <v>50000</v>
      </c>
    </row>
    <row r="130" spans="1:6" ht="84.6" customHeight="1" x14ac:dyDescent="0.3">
      <c r="A130" s="73" t="s">
        <v>416</v>
      </c>
      <c r="B130" s="68" t="s">
        <v>235</v>
      </c>
      <c r="C130" s="69" t="s">
        <v>417</v>
      </c>
      <c r="D130" s="70">
        <v>50000</v>
      </c>
      <c r="E130" s="71" t="s">
        <v>43</v>
      </c>
      <c r="F130" s="72">
        <f t="shared" si="1"/>
        <v>50000</v>
      </c>
    </row>
    <row r="131" spans="1:6" ht="14.4" x14ac:dyDescent="0.3">
      <c r="A131" s="67" t="s">
        <v>225</v>
      </c>
      <c r="B131" s="68" t="s">
        <v>235</v>
      </c>
      <c r="C131" s="69" t="s">
        <v>418</v>
      </c>
      <c r="D131" s="70">
        <v>50000</v>
      </c>
      <c r="E131" s="71" t="s">
        <v>43</v>
      </c>
      <c r="F131" s="72">
        <f t="shared" si="1"/>
        <v>50000</v>
      </c>
    </row>
    <row r="132" spans="1:6" ht="14.4" x14ac:dyDescent="0.3">
      <c r="A132" s="67" t="s">
        <v>419</v>
      </c>
      <c r="B132" s="68" t="s">
        <v>235</v>
      </c>
      <c r="C132" s="69" t="s">
        <v>420</v>
      </c>
      <c r="D132" s="70">
        <v>72388532.049999997</v>
      </c>
      <c r="E132" s="71">
        <v>28580010.960000001</v>
      </c>
      <c r="F132" s="72">
        <f>D132-E132</f>
        <v>43808521.089999996</v>
      </c>
    </row>
    <row r="133" spans="1:6" ht="14.4" x14ac:dyDescent="0.3">
      <c r="A133" s="67" t="s">
        <v>421</v>
      </c>
      <c r="B133" s="68" t="s">
        <v>235</v>
      </c>
      <c r="C133" s="69" t="s">
        <v>422</v>
      </c>
      <c r="D133" s="70">
        <v>755709</v>
      </c>
      <c r="E133" s="71">
        <v>34304.300000000003</v>
      </c>
      <c r="F133" s="72">
        <f>D133-E133</f>
        <v>721404.7</v>
      </c>
    </row>
    <row r="134" spans="1:6" ht="25.8" customHeight="1" x14ac:dyDescent="0.3">
      <c r="A134" s="67" t="s">
        <v>336</v>
      </c>
      <c r="B134" s="68" t="s">
        <v>235</v>
      </c>
      <c r="C134" s="69" t="s">
        <v>423</v>
      </c>
      <c r="D134" s="70">
        <v>735709</v>
      </c>
      <c r="E134" s="71">
        <v>14304.3</v>
      </c>
      <c r="F134" s="72">
        <f>D134-E134</f>
        <v>721404.7</v>
      </c>
    </row>
    <row r="135" spans="1:6" ht="56.4" customHeight="1" x14ac:dyDescent="0.3">
      <c r="A135" s="67" t="s">
        <v>424</v>
      </c>
      <c r="B135" s="68" t="s">
        <v>235</v>
      </c>
      <c r="C135" s="69" t="s">
        <v>425</v>
      </c>
      <c r="D135" s="70">
        <v>35709</v>
      </c>
      <c r="E135" s="71">
        <v>14304.3</v>
      </c>
      <c r="F135" s="72">
        <f>D135-E135</f>
        <v>21404.7</v>
      </c>
    </row>
    <row r="136" spans="1:6" ht="24.6" customHeight="1" x14ac:dyDescent="0.3">
      <c r="A136" s="67" t="s">
        <v>247</v>
      </c>
      <c r="B136" s="68" t="s">
        <v>235</v>
      </c>
      <c r="C136" s="69" t="s">
        <v>426</v>
      </c>
      <c r="D136" s="70">
        <v>35709</v>
      </c>
      <c r="E136" s="71">
        <v>14304.3</v>
      </c>
      <c r="F136" s="72">
        <f t="shared" si="1"/>
        <v>21404.7</v>
      </c>
    </row>
    <row r="137" spans="1:6" ht="24.6" customHeight="1" x14ac:dyDescent="0.3">
      <c r="A137" s="67" t="s">
        <v>249</v>
      </c>
      <c r="B137" s="68" t="s">
        <v>235</v>
      </c>
      <c r="C137" s="69" t="s">
        <v>427</v>
      </c>
      <c r="D137" s="70">
        <v>35709</v>
      </c>
      <c r="E137" s="71">
        <v>14304.3</v>
      </c>
      <c r="F137" s="72">
        <f>D137-E137</f>
        <v>21404.7</v>
      </c>
    </row>
    <row r="138" spans="1:6" ht="43.2" customHeight="1" x14ac:dyDescent="0.3">
      <c r="A138" s="67" t="s">
        <v>428</v>
      </c>
      <c r="B138" s="68" t="s">
        <v>235</v>
      </c>
      <c r="C138" s="69" t="s">
        <v>429</v>
      </c>
      <c r="D138" s="70">
        <v>700000</v>
      </c>
      <c r="E138" s="71" t="s">
        <v>43</v>
      </c>
      <c r="F138" s="72">
        <f t="shared" si="1"/>
        <v>700000</v>
      </c>
    </row>
    <row r="139" spans="1:6" ht="25.8" customHeight="1" x14ac:dyDescent="0.3">
      <c r="A139" s="67" t="s">
        <v>247</v>
      </c>
      <c r="B139" s="68" t="s">
        <v>235</v>
      </c>
      <c r="C139" s="69" t="s">
        <v>430</v>
      </c>
      <c r="D139" s="70">
        <v>700000</v>
      </c>
      <c r="E139" s="71" t="s">
        <v>43</v>
      </c>
      <c r="F139" s="72">
        <f t="shared" si="1"/>
        <v>700000</v>
      </c>
    </row>
    <row r="140" spans="1:6" ht="24.6" customHeight="1" x14ac:dyDescent="0.3">
      <c r="A140" s="67" t="s">
        <v>249</v>
      </c>
      <c r="B140" s="68" t="s">
        <v>235</v>
      </c>
      <c r="C140" s="69" t="s">
        <v>431</v>
      </c>
      <c r="D140" s="70">
        <v>700000</v>
      </c>
      <c r="E140" s="71" t="s">
        <v>43</v>
      </c>
      <c r="F140" s="72">
        <f t="shared" si="1"/>
        <v>700000</v>
      </c>
    </row>
    <row r="141" spans="1:6" ht="14.4" x14ac:dyDescent="0.3">
      <c r="A141" s="67" t="s">
        <v>300</v>
      </c>
      <c r="B141" s="68" t="s">
        <v>235</v>
      </c>
      <c r="C141" s="69" t="s">
        <v>432</v>
      </c>
      <c r="D141" s="70">
        <v>20000</v>
      </c>
      <c r="E141" s="71">
        <v>20000</v>
      </c>
      <c r="F141" s="72" t="str">
        <f t="shared" si="1"/>
        <v>-</v>
      </c>
    </row>
    <row r="142" spans="1:6" ht="56.4" customHeight="1" x14ac:dyDescent="0.3">
      <c r="A142" s="73" t="s">
        <v>302</v>
      </c>
      <c r="B142" s="68" t="s">
        <v>235</v>
      </c>
      <c r="C142" s="69" t="s">
        <v>433</v>
      </c>
      <c r="D142" s="70">
        <v>20000</v>
      </c>
      <c r="E142" s="71">
        <v>20000</v>
      </c>
      <c r="F142" s="72" t="str">
        <f t="shared" si="1"/>
        <v>-</v>
      </c>
    </row>
    <row r="143" spans="1:6" ht="22.8" customHeight="1" x14ac:dyDescent="0.3">
      <c r="A143" s="67" t="s">
        <v>247</v>
      </c>
      <c r="B143" s="68" t="s">
        <v>235</v>
      </c>
      <c r="C143" s="69" t="s">
        <v>434</v>
      </c>
      <c r="D143" s="70">
        <v>20000</v>
      </c>
      <c r="E143" s="71">
        <v>20000</v>
      </c>
      <c r="F143" s="72" t="str">
        <f t="shared" ref="F143:F206" si="2">IF(OR(D143="-",IF(E143="-",0,E143)&gt;=IF(D143="-",0,D143)),"-",IF(D143="-",0,D143)-IF(E143="-",0,E143))</f>
        <v>-</v>
      </c>
    </row>
    <row r="144" spans="1:6" ht="22.2" customHeight="1" x14ac:dyDescent="0.3">
      <c r="A144" s="67" t="s">
        <v>249</v>
      </c>
      <c r="B144" s="68" t="s">
        <v>235</v>
      </c>
      <c r="C144" s="69" t="s">
        <v>435</v>
      </c>
      <c r="D144" s="70">
        <v>20000</v>
      </c>
      <c r="E144" s="71">
        <v>20000</v>
      </c>
      <c r="F144" s="72" t="str">
        <f t="shared" si="2"/>
        <v>-</v>
      </c>
    </row>
    <row r="145" spans="1:6" ht="14.4" x14ac:dyDescent="0.3">
      <c r="A145" s="67" t="s">
        <v>436</v>
      </c>
      <c r="B145" s="68" t="s">
        <v>235</v>
      </c>
      <c r="C145" s="69" t="s">
        <v>437</v>
      </c>
      <c r="D145" s="70">
        <v>2971803</v>
      </c>
      <c r="E145" s="71">
        <v>1214268.95</v>
      </c>
      <c r="F145" s="72">
        <f>D145-E145</f>
        <v>1757534.05</v>
      </c>
    </row>
    <row r="146" spans="1:6" ht="21.6" customHeight="1" x14ac:dyDescent="0.3">
      <c r="A146" s="67" t="s">
        <v>336</v>
      </c>
      <c r="B146" s="68" t="s">
        <v>235</v>
      </c>
      <c r="C146" s="69" t="s">
        <v>438</v>
      </c>
      <c r="D146" s="70">
        <v>1470503</v>
      </c>
      <c r="E146" s="71">
        <v>993062.74</v>
      </c>
      <c r="F146" s="72">
        <f>D146-E146</f>
        <v>477440.26</v>
      </c>
    </row>
    <row r="147" spans="1:6" ht="46.2" customHeight="1" x14ac:dyDescent="0.3">
      <c r="A147" s="67" t="s">
        <v>338</v>
      </c>
      <c r="B147" s="68" t="s">
        <v>235</v>
      </c>
      <c r="C147" s="69" t="s">
        <v>439</v>
      </c>
      <c r="D147" s="70">
        <v>5403</v>
      </c>
      <c r="E147" s="71">
        <v>2720</v>
      </c>
      <c r="F147" s="72">
        <f>D147-E147</f>
        <v>2683</v>
      </c>
    </row>
    <row r="148" spans="1:6" ht="14.4" x14ac:dyDescent="0.3">
      <c r="A148" s="67" t="s">
        <v>273</v>
      </c>
      <c r="B148" s="68" t="s">
        <v>235</v>
      </c>
      <c r="C148" s="69" t="s">
        <v>440</v>
      </c>
      <c r="D148" s="70">
        <v>5403</v>
      </c>
      <c r="E148" s="71">
        <v>2720</v>
      </c>
      <c r="F148" s="72">
        <f t="shared" si="2"/>
        <v>2683</v>
      </c>
    </row>
    <row r="149" spans="1:6" ht="14.4" x14ac:dyDescent="0.3">
      <c r="A149" s="67" t="s">
        <v>275</v>
      </c>
      <c r="B149" s="68" t="s">
        <v>235</v>
      </c>
      <c r="C149" s="69" t="s">
        <v>441</v>
      </c>
      <c r="D149" s="70">
        <v>5403</v>
      </c>
      <c r="E149" s="71">
        <v>2720</v>
      </c>
      <c r="F149" s="72">
        <f>D149-E149</f>
        <v>2683</v>
      </c>
    </row>
    <row r="150" spans="1:6" ht="34.799999999999997" customHeight="1" x14ac:dyDescent="0.3">
      <c r="A150" s="67" t="s">
        <v>442</v>
      </c>
      <c r="B150" s="68" t="s">
        <v>235</v>
      </c>
      <c r="C150" s="69" t="s">
        <v>443</v>
      </c>
      <c r="D150" s="70">
        <v>300000</v>
      </c>
      <c r="E150" s="71">
        <v>104900</v>
      </c>
      <c r="F150" s="72">
        <f t="shared" si="2"/>
        <v>195100</v>
      </c>
    </row>
    <row r="151" spans="1:6" ht="23.4" customHeight="1" x14ac:dyDescent="0.3">
      <c r="A151" s="67" t="s">
        <v>247</v>
      </c>
      <c r="B151" s="68" t="s">
        <v>235</v>
      </c>
      <c r="C151" s="69" t="s">
        <v>444</v>
      </c>
      <c r="D151" s="70">
        <v>300000</v>
      </c>
      <c r="E151" s="71">
        <v>104900</v>
      </c>
      <c r="F151" s="72">
        <f t="shared" si="2"/>
        <v>195100</v>
      </c>
    </row>
    <row r="152" spans="1:6" ht="23.4" customHeight="1" x14ac:dyDescent="0.3">
      <c r="A152" s="67" t="s">
        <v>249</v>
      </c>
      <c r="B152" s="68" t="s">
        <v>235</v>
      </c>
      <c r="C152" s="69" t="s">
        <v>445</v>
      </c>
      <c r="D152" s="70">
        <v>300000</v>
      </c>
      <c r="E152" s="71">
        <v>104900</v>
      </c>
      <c r="F152" s="72">
        <f t="shared" si="2"/>
        <v>195100</v>
      </c>
    </row>
    <row r="153" spans="1:6" ht="34.200000000000003" customHeight="1" x14ac:dyDescent="0.3">
      <c r="A153" s="67" t="s">
        <v>446</v>
      </c>
      <c r="B153" s="68" t="s">
        <v>235</v>
      </c>
      <c r="C153" s="69" t="s">
        <v>447</v>
      </c>
      <c r="D153" s="70">
        <v>1165100</v>
      </c>
      <c r="E153" s="71">
        <v>885442.74</v>
      </c>
      <c r="F153" s="72">
        <f t="shared" si="2"/>
        <v>279657.26</v>
      </c>
    </row>
    <row r="154" spans="1:6" ht="24" customHeight="1" x14ac:dyDescent="0.3">
      <c r="A154" s="67" t="s">
        <v>247</v>
      </c>
      <c r="B154" s="68" t="s">
        <v>235</v>
      </c>
      <c r="C154" s="69" t="s">
        <v>448</v>
      </c>
      <c r="D154" s="70">
        <v>1165100</v>
      </c>
      <c r="E154" s="71">
        <v>885442.74</v>
      </c>
      <c r="F154" s="72">
        <f t="shared" si="2"/>
        <v>279657.26</v>
      </c>
    </row>
    <row r="155" spans="1:6" ht="25.2" customHeight="1" x14ac:dyDescent="0.3">
      <c r="A155" s="67" t="s">
        <v>249</v>
      </c>
      <c r="B155" s="68" t="s">
        <v>235</v>
      </c>
      <c r="C155" s="69" t="s">
        <v>449</v>
      </c>
      <c r="D155" s="70">
        <v>1165100</v>
      </c>
      <c r="E155" s="71">
        <v>885442.74</v>
      </c>
      <c r="F155" s="72">
        <f t="shared" si="2"/>
        <v>279657.26</v>
      </c>
    </row>
    <row r="156" spans="1:6" ht="28.2" customHeight="1" x14ac:dyDescent="0.3">
      <c r="A156" s="67" t="s">
        <v>414</v>
      </c>
      <c r="B156" s="68" t="s">
        <v>235</v>
      </c>
      <c r="C156" s="69" t="s">
        <v>450</v>
      </c>
      <c r="D156" s="70">
        <v>1501200</v>
      </c>
      <c r="E156" s="71">
        <f>E160+E162</f>
        <v>221206.21</v>
      </c>
      <c r="F156" s="72">
        <f>D156-E156</f>
        <v>1279993.79</v>
      </c>
    </row>
    <row r="157" spans="1:6" ht="63" customHeight="1" x14ac:dyDescent="0.3">
      <c r="A157" s="73" t="s">
        <v>451</v>
      </c>
      <c r="B157" s="68" t="s">
        <v>235</v>
      </c>
      <c r="C157" s="69" t="s">
        <v>452</v>
      </c>
      <c r="D157" s="70">
        <v>1200000</v>
      </c>
      <c r="E157" s="71" t="s">
        <v>43</v>
      </c>
      <c r="F157" s="72">
        <f t="shared" si="2"/>
        <v>1200000</v>
      </c>
    </row>
    <row r="158" spans="1:6" ht="22.2" customHeight="1" x14ac:dyDescent="0.3">
      <c r="A158" s="67" t="s">
        <v>247</v>
      </c>
      <c r="B158" s="68" t="s">
        <v>235</v>
      </c>
      <c r="C158" s="69" t="s">
        <v>453</v>
      </c>
      <c r="D158" s="70">
        <v>1200000</v>
      </c>
      <c r="E158" s="71" t="s">
        <v>43</v>
      </c>
      <c r="F158" s="72">
        <f t="shared" si="2"/>
        <v>1200000</v>
      </c>
    </row>
    <row r="159" spans="1:6" ht="25.8" customHeight="1" x14ac:dyDescent="0.3">
      <c r="A159" s="67" t="s">
        <v>249</v>
      </c>
      <c r="B159" s="68" t="s">
        <v>235</v>
      </c>
      <c r="C159" s="69" t="s">
        <v>454</v>
      </c>
      <c r="D159" s="70">
        <v>1200000</v>
      </c>
      <c r="E159" s="71" t="s">
        <v>43</v>
      </c>
      <c r="F159" s="72">
        <f t="shared" si="2"/>
        <v>1200000</v>
      </c>
    </row>
    <row r="160" spans="1:6" ht="84.6" customHeight="1" x14ac:dyDescent="0.3">
      <c r="A160" s="73" t="s">
        <v>416</v>
      </c>
      <c r="B160" s="68" t="s">
        <v>235</v>
      </c>
      <c r="C160" s="69" t="s">
        <v>455</v>
      </c>
      <c r="D160" s="70">
        <v>220000</v>
      </c>
      <c r="E160" s="71">
        <v>220000</v>
      </c>
      <c r="F160" s="72" t="str">
        <f t="shared" si="2"/>
        <v>-</v>
      </c>
    </row>
    <row r="161" spans="1:6" ht="14.4" x14ac:dyDescent="0.3">
      <c r="A161" s="67" t="s">
        <v>225</v>
      </c>
      <c r="B161" s="68" t="s">
        <v>235</v>
      </c>
      <c r="C161" s="69" t="s">
        <v>456</v>
      </c>
      <c r="D161" s="70">
        <v>220000</v>
      </c>
      <c r="E161" s="71">
        <v>220000</v>
      </c>
      <c r="F161" s="72" t="str">
        <f t="shared" si="2"/>
        <v>-</v>
      </c>
    </row>
    <row r="162" spans="1:6" ht="103.35" customHeight="1" x14ac:dyDescent="0.3">
      <c r="A162" s="73" t="s">
        <v>457</v>
      </c>
      <c r="B162" s="68" t="s">
        <v>235</v>
      </c>
      <c r="C162" s="69" t="s">
        <v>458</v>
      </c>
      <c r="D162" s="70">
        <v>81200</v>
      </c>
      <c r="E162" s="71">
        <v>1206.21</v>
      </c>
      <c r="F162" s="72">
        <f>D162-E162</f>
        <v>79993.789999999994</v>
      </c>
    </row>
    <row r="163" spans="1:6" ht="14.4" x14ac:dyDescent="0.3">
      <c r="A163" s="67" t="s">
        <v>225</v>
      </c>
      <c r="B163" s="68" t="s">
        <v>235</v>
      </c>
      <c r="C163" s="69" t="s">
        <v>459</v>
      </c>
      <c r="D163" s="70">
        <v>81200</v>
      </c>
      <c r="E163" s="71">
        <v>1206.21</v>
      </c>
      <c r="F163" s="72">
        <f>D163-E163</f>
        <v>79993.789999999994</v>
      </c>
    </row>
    <row r="164" spans="1:6" ht="14.4" x14ac:dyDescent="0.3">
      <c r="A164" s="67" t="s">
        <v>300</v>
      </c>
      <c r="B164" s="68" t="s">
        <v>235</v>
      </c>
      <c r="C164" s="69" t="s">
        <v>460</v>
      </c>
      <c r="D164" s="70">
        <v>100</v>
      </c>
      <c r="E164" s="71" t="s">
        <v>43</v>
      </c>
      <c r="F164" s="72">
        <f t="shared" si="2"/>
        <v>100</v>
      </c>
    </row>
    <row r="165" spans="1:6" ht="54" customHeight="1" x14ac:dyDescent="0.3">
      <c r="A165" s="73" t="s">
        <v>302</v>
      </c>
      <c r="B165" s="68" t="s">
        <v>235</v>
      </c>
      <c r="C165" s="69" t="s">
        <v>461</v>
      </c>
      <c r="D165" s="70">
        <v>100</v>
      </c>
      <c r="E165" s="71" t="s">
        <v>43</v>
      </c>
      <c r="F165" s="72">
        <f t="shared" si="2"/>
        <v>100</v>
      </c>
    </row>
    <row r="166" spans="1:6" ht="14.4" x14ac:dyDescent="0.3">
      <c r="A166" s="67" t="s">
        <v>225</v>
      </c>
      <c r="B166" s="68" t="s">
        <v>235</v>
      </c>
      <c r="C166" s="69" t="s">
        <v>462</v>
      </c>
      <c r="D166" s="70">
        <v>100</v>
      </c>
      <c r="E166" s="71" t="s">
        <v>43</v>
      </c>
      <c r="F166" s="72">
        <f t="shared" si="2"/>
        <v>100</v>
      </c>
    </row>
    <row r="167" spans="1:6" ht="14.4" x14ac:dyDescent="0.3">
      <c r="A167" s="67" t="s">
        <v>463</v>
      </c>
      <c r="B167" s="68" t="s">
        <v>235</v>
      </c>
      <c r="C167" s="69" t="s">
        <v>464</v>
      </c>
      <c r="D167" s="70">
        <v>68661020.049999997</v>
      </c>
      <c r="E167" s="71">
        <v>27331437.710000001</v>
      </c>
      <c r="F167" s="72">
        <f>D167-E167</f>
        <v>41329582.339999996</v>
      </c>
    </row>
    <row r="168" spans="1:6" ht="32.4" customHeight="1" x14ac:dyDescent="0.3">
      <c r="A168" s="67" t="s">
        <v>465</v>
      </c>
      <c r="B168" s="68" t="s">
        <v>235</v>
      </c>
      <c r="C168" s="69" t="s">
        <v>466</v>
      </c>
      <c r="D168" s="70">
        <v>50000</v>
      </c>
      <c r="E168" s="71">
        <v>4774.54</v>
      </c>
      <c r="F168" s="72">
        <f t="shared" si="2"/>
        <v>45225.46</v>
      </c>
    </row>
    <row r="169" spans="1:6" ht="63.6" customHeight="1" x14ac:dyDescent="0.3">
      <c r="A169" s="73" t="s">
        <v>467</v>
      </c>
      <c r="B169" s="68" t="s">
        <v>235</v>
      </c>
      <c r="C169" s="69" t="s">
        <v>468</v>
      </c>
      <c r="D169" s="70">
        <v>50000</v>
      </c>
      <c r="E169" s="71">
        <v>4774.54</v>
      </c>
      <c r="F169" s="72">
        <f t="shared" si="2"/>
        <v>45225.46</v>
      </c>
    </row>
    <row r="170" spans="1:6" ht="21" customHeight="1" x14ac:dyDescent="0.3">
      <c r="A170" s="67" t="s">
        <v>247</v>
      </c>
      <c r="B170" s="68" t="s">
        <v>235</v>
      </c>
      <c r="C170" s="69" t="s">
        <v>469</v>
      </c>
      <c r="D170" s="70">
        <v>48000</v>
      </c>
      <c r="E170" s="71">
        <v>2774.54</v>
      </c>
      <c r="F170" s="72">
        <f t="shared" si="2"/>
        <v>45225.46</v>
      </c>
    </row>
    <row r="171" spans="1:6" ht="25.8" customHeight="1" x14ac:dyDescent="0.3">
      <c r="A171" s="67" t="s">
        <v>249</v>
      </c>
      <c r="B171" s="68" t="s">
        <v>235</v>
      </c>
      <c r="C171" s="69" t="s">
        <v>470</v>
      </c>
      <c r="D171" s="70">
        <v>48000</v>
      </c>
      <c r="E171" s="71">
        <v>2774.54</v>
      </c>
      <c r="F171" s="72">
        <f t="shared" si="2"/>
        <v>45225.46</v>
      </c>
    </row>
    <row r="172" spans="1:6" ht="14.4" x14ac:dyDescent="0.3">
      <c r="A172" s="67" t="s">
        <v>273</v>
      </c>
      <c r="B172" s="68" t="s">
        <v>235</v>
      </c>
      <c r="C172" s="69" t="s">
        <v>471</v>
      </c>
      <c r="D172" s="70">
        <v>2000</v>
      </c>
      <c r="E172" s="71">
        <v>2000</v>
      </c>
      <c r="F172" s="72" t="str">
        <f t="shared" si="2"/>
        <v>-</v>
      </c>
    </row>
    <row r="173" spans="1:6" ht="14.4" x14ac:dyDescent="0.3">
      <c r="A173" s="67" t="s">
        <v>334</v>
      </c>
      <c r="B173" s="68" t="s">
        <v>235</v>
      </c>
      <c r="C173" s="69" t="s">
        <v>472</v>
      </c>
      <c r="D173" s="70">
        <v>2000</v>
      </c>
      <c r="E173" s="71">
        <v>2000</v>
      </c>
      <c r="F173" s="72" t="str">
        <f t="shared" si="2"/>
        <v>-</v>
      </c>
    </row>
    <row r="174" spans="1:6" ht="25.2" customHeight="1" x14ac:dyDescent="0.3">
      <c r="A174" s="67" t="s">
        <v>336</v>
      </c>
      <c r="B174" s="68" t="s">
        <v>235</v>
      </c>
      <c r="C174" s="69" t="s">
        <v>473</v>
      </c>
      <c r="D174" s="70">
        <v>40000</v>
      </c>
      <c r="E174" s="71" t="s">
        <v>43</v>
      </c>
      <c r="F174" s="72">
        <f t="shared" si="2"/>
        <v>40000</v>
      </c>
    </row>
    <row r="175" spans="1:6" ht="31.2" customHeight="1" x14ac:dyDescent="0.3">
      <c r="A175" s="67" t="s">
        <v>474</v>
      </c>
      <c r="B175" s="68" t="s">
        <v>235</v>
      </c>
      <c r="C175" s="69" t="s">
        <v>475</v>
      </c>
      <c r="D175" s="70">
        <v>40000</v>
      </c>
      <c r="E175" s="71" t="s">
        <v>43</v>
      </c>
      <c r="F175" s="72">
        <f t="shared" si="2"/>
        <v>40000</v>
      </c>
    </row>
    <row r="176" spans="1:6" ht="26.4" customHeight="1" x14ac:dyDescent="0.3">
      <c r="A176" s="67" t="s">
        <v>247</v>
      </c>
      <c r="B176" s="68" t="s">
        <v>235</v>
      </c>
      <c r="C176" s="69" t="s">
        <v>476</v>
      </c>
      <c r="D176" s="70">
        <v>40000</v>
      </c>
      <c r="E176" s="71" t="s">
        <v>43</v>
      </c>
      <c r="F176" s="72">
        <f t="shared" si="2"/>
        <v>40000</v>
      </c>
    </row>
    <row r="177" spans="1:6" ht="26.4" customHeight="1" x14ac:dyDescent="0.3">
      <c r="A177" s="67" t="s">
        <v>249</v>
      </c>
      <c r="B177" s="68" t="s">
        <v>235</v>
      </c>
      <c r="C177" s="69" t="s">
        <v>477</v>
      </c>
      <c r="D177" s="70">
        <v>40000</v>
      </c>
      <c r="E177" s="71" t="s">
        <v>43</v>
      </c>
      <c r="F177" s="72">
        <f t="shared" si="2"/>
        <v>40000</v>
      </c>
    </row>
    <row r="178" spans="1:6" ht="25.2" customHeight="1" x14ac:dyDescent="0.3">
      <c r="A178" s="67" t="s">
        <v>478</v>
      </c>
      <c r="B178" s="68" t="s">
        <v>235</v>
      </c>
      <c r="C178" s="69" t="s">
        <v>479</v>
      </c>
      <c r="D178" s="70">
        <v>38888829.399999999</v>
      </c>
      <c r="E178" s="71">
        <v>18319917.010000002</v>
      </c>
      <c r="F178" s="72">
        <f>D178-E178</f>
        <v>20568912.389999997</v>
      </c>
    </row>
    <row r="179" spans="1:6" ht="65.7" customHeight="1" x14ac:dyDescent="0.3">
      <c r="A179" s="73" t="s">
        <v>480</v>
      </c>
      <c r="B179" s="68" t="s">
        <v>235</v>
      </c>
      <c r="C179" s="69" t="s">
        <v>481</v>
      </c>
      <c r="D179" s="70">
        <v>2650000</v>
      </c>
      <c r="E179" s="71">
        <v>250812</v>
      </c>
      <c r="F179" s="72">
        <f>D179-E179</f>
        <v>2399188</v>
      </c>
    </row>
    <row r="180" spans="1:6" ht="24.6" customHeight="1" x14ac:dyDescent="0.3">
      <c r="A180" s="67" t="s">
        <v>247</v>
      </c>
      <c r="B180" s="68" t="s">
        <v>235</v>
      </c>
      <c r="C180" s="69" t="s">
        <v>482</v>
      </c>
      <c r="D180" s="70">
        <v>2650000</v>
      </c>
      <c r="E180" s="71">
        <v>250812</v>
      </c>
      <c r="F180" s="72">
        <f t="shared" si="2"/>
        <v>2399188</v>
      </c>
    </row>
    <row r="181" spans="1:6" ht="28.8" customHeight="1" x14ac:dyDescent="0.3">
      <c r="A181" s="67" t="s">
        <v>249</v>
      </c>
      <c r="B181" s="68" t="s">
        <v>235</v>
      </c>
      <c r="C181" s="69" t="s">
        <v>483</v>
      </c>
      <c r="D181" s="70">
        <v>2650000</v>
      </c>
      <c r="E181" s="71">
        <v>250812</v>
      </c>
      <c r="F181" s="72">
        <f>D181-E181</f>
        <v>2399188</v>
      </c>
    </row>
    <row r="182" spans="1:6" ht="65.7" customHeight="1" x14ac:dyDescent="0.3">
      <c r="A182" s="73" t="s">
        <v>484</v>
      </c>
      <c r="B182" s="68" t="s">
        <v>235</v>
      </c>
      <c r="C182" s="69" t="s">
        <v>485</v>
      </c>
      <c r="D182" s="70">
        <v>36238829.399999999</v>
      </c>
      <c r="E182" s="71">
        <v>18069105.010000002</v>
      </c>
      <c r="F182" s="72">
        <f>D182-E182</f>
        <v>18169724.389999997</v>
      </c>
    </row>
    <row r="183" spans="1:6" ht="14.4" x14ac:dyDescent="0.3">
      <c r="A183" s="67" t="s">
        <v>486</v>
      </c>
      <c r="B183" s="68" t="s">
        <v>235</v>
      </c>
      <c r="C183" s="69" t="s">
        <v>487</v>
      </c>
      <c r="D183" s="70">
        <v>25569657</v>
      </c>
      <c r="E183" s="71">
        <v>12793165.779999999</v>
      </c>
      <c r="F183" s="72">
        <f t="shared" ref="F183" si="3">D183-E183</f>
        <v>12776491.220000001</v>
      </c>
    </row>
    <row r="184" spans="1:6" ht="14.4" x14ac:dyDescent="0.3">
      <c r="A184" s="67" t="s">
        <v>488</v>
      </c>
      <c r="B184" s="68" t="s">
        <v>235</v>
      </c>
      <c r="C184" s="69" t="s">
        <v>489</v>
      </c>
      <c r="D184" s="70">
        <v>19638753</v>
      </c>
      <c r="E184" s="71">
        <v>10404532.359999999</v>
      </c>
      <c r="F184" s="72">
        <f>D184-E184</f>
        <v>9234220.6400000006</v>
      </c>
    </row>
    <row r="185" spans="1:6" ht="35.4" customHeight="1" x14ac:dyDescent="0.3">
      <c r="A185" s="67" t="s">
        <v>490</v>
      </c>
      <c r="B185" s="68" t="s">
        <v>235</v>
      </c>
      <c r="C185" s="69" t="s">
        <v>491</v>
      </c>
      <c r="D185" s="70">
        <v>5930904</v>
      </c>
      <c r="E185" s="71">
        <v>2388633.42</v>
      </c>
      <c r="F185" s="72">
        <f>D185-E185</f>
        <v>3542270.58</v>
      </c>
    </row>
    <row r="186" spans="1:6" ht="24.6" customHeight="1" x14ac:dyDescent="0.3">
      <c r="A186" s="67" t="s">
        <v>247</v>
      </c>
      <c r="B186" s="68" t="s">
        <v>235</v>
      </c>
      <c r="C186" s="69" t="s">
        <v>492</v>
      </c>
      <c r="D186" s="70">
        <v>10579172.4</v>
      </c>
      <c r="E186" s="71">
        <v>5193744.5</v>
      </c>
      <c r="F186" s="72">
        <f>D186-E186</f>
        <v>5385427.9000000004</v>
      </c>
    </row>
    <row r="187" spans="1:6" ht="23.4" customHeight="1" x14ac:dyDescent="0.3">
      <c r="A187" s="67" t="s">
        <v>249</v>
      </c>
      <c r="B187" s="68" t="s">
        <v>235</v>
      </c>
      <c r="C187" s="69" t="s">
        <v>493</v>
      </c>
      <c r="D187" s="70">
        <v>11579172.4</v>
      </c>
      <c r="E187" s="71">
        <v>4966575.28</v>
      </c>
      <c r="F187" s="72">
        <f t="shared" si="2"/>
        <v>6612597.1200000001</v>
      </c>
    </row>
    <row r="188" spans="1:6" ht="14.4" x14ac:dyDescent="0.3">
      <c r="A188" s="67" t="s">
        <v>273</v>
      </c>
      <c r="B188" s="68" t="s">
        <v>235</v>
      </c>
      <c r="C188" s="69" t="s">
        <v>494</v>
      </c>
      <c r="D188" s="70">
        <v>90000</v>
      </c>
      <c r="E188" s="71">
        <v>82198.61</v>
      </c>
      <c r="F188" s="72">
        <f>D188-E188</f>
        <v>7801.3899999999994</v>
      </c>
    </row>
    <row r="189" spans="1:6" ht="18.75" customHeight="1" x14ac:dyDescent="0.3">
      <c r="A189" s="67" t="s">
        <v>341</v>
      </c>
      <c r="B189" s="68" t="s">
        <v>235</v>
      </c>
      <c r="C189" s="69" t="s">
        <v>495</v>
      </c>
      <c r="D189" s="70">
        <v>48300</v>
      </c>
      <c r="E189" s="71">
        <v>48300</v>
      </c>
      <c r="F189" s="72" t="str">
        <f t="shared" si="2"/>
        <v>-</v>
      </c>
    </row>
    <row r="190" spans="1:6" ht="14.4" x14ac:dyDescent="0.3">
      <c r="A190" s="67" t="s">
        <v>275</v>
      </c>
      <c r="B190" s="68" t="s">
        <v>235</v>
      </c>
      <c r="C190" s="69" t="s">
        <v>496</v>
      </c>
      <c r="D190" s="70">
        <v>34000</v>
      </c>
      <c r="E190" s="71">
        <v>32200</v>
      </c>
      <c r="F190" s="72">
        <f t="shared" si="2"/>
        <v>1800</v>
      </c>
    </row>
    <row r="191" spans="1:6" ht="14.4" x14ac:dyDescent="0.3">
      <c r="A191" s="67" t="s">
        <v>334</v>
      </c>
      <c r="B191" s="68" t="s">
        <v>235</v>
      </c>
      <c r="C191" s="69" t="s">
        <v>497</v>
      </c>
      <c r="D191" s="70">
        <v>7700</v>
      </c>
      <c r="E191" s="71">
        <v>1698.61</v>
      </c>
      <c r="F191" s="72">
        <f>D191-E191</f>
        <v>6001.39</v>
      </c>
    </row>
    <row r="192" spans="1:6" ht="35.4" customHeight="1" x14ac:dyDescent="0.3">
      <c r="A192" s="67" t="s">
        <v>498</v>
      </c>
      <c r="B192" s="68" t="s">
        <v>235</v>
      </c>
      <c r="C192" s="69" t="s">
        <v>499</v>
      </c>
      <c r="D192" s="70">
        <v>5980000</v>
      </c>
      <c r="E192" s="71">
        <v>2323409.4</v>
      </c>
      <c r="F192" s="72">
        <f>D192-E192</f>
        <v>3656590.6</v>
      </c>
    </row>
    <row r="193" spans="1:6" ht="75.150000000000006" customHeight="1" x14ac:dyDescent="0.3">
      <c r="A193" s="73" t="s">
        <v>500</v>
      </c>
      <c r="B193" s="68" t="s">
        <v>235</v>
      </c>
      <c r="C193" s="69" t="s">
        <v>501</v>
      </c>
      <c r="D193" s="70">
        <v>3680000</v>
      </c>
      <c r="E193" s="71">
        <v>1758313</v>
      </c>
      <c r="F193" s="72">
        <f>D193-E193</f>
        <v>1921687</v>
      </c>
    </row>
    <row r="194" spans="1:6" ht="22.2" customHeight="1" x14ac:dyDescent="0.3">
      <c r="A194" s="67" t="s">
        <v>247</v>
      </c>
      <c r="B194" s="68" t="s">
        <v>235</v>
      </c>
      <c r="C194" s="69" t="s">
        <v>502</v>
      </c>
      <c r="D194" s="70">
        <v>3680000</v>
      </c>
      <c r="E194" s="71">
        <v>1758313</v>
      </c>
      <c r="F194" s="72">
        <f t="shared" si="2"/>
        <v>1921687</v>
      </c>
    </row>
    <row r="195" spans="1:6" ht="25.8" customHeight="1" x14ac:dyDescent="0.3">
      <c r="A195" s="67" t="s">
        <v>249</v>
      </c>
      <c r="B195" s="68" t="s">
        <v>235</v>
      </c>
      <c r="C195" s="69" t="s">
        <v>503</v>
      </c>
      <c r="D195" s="70">
        <v>3680000</v>
      </c>
      <c r="E195" s="71">
        <v>1758313</v>
      </c>
      <c r="F195" s="72">
        <f>D195-E195</f>
        <v>1921687</v>
      </c>
    </row>
    <row r="196" spans="1:6" ht="75.150000000000006" customHeight="1" x14ac:dyDescent="0.3">
      <c r="A196" s="73" t="s">
        <v>504</v>
      </c>
      <c r="B196" s="68" t="s">
        <v>235</v>
      </c>
      <c r="C196" s="69" t="s">
        <v>505</v>
      </c>
      <c r="D196" s="70">
        <v>2300000</v>
      </c>
      <c r="E196" s="71">
        <v>565096.4</v>
      </c>
      <c r="F196" s="72">
        <f t="shared" si="2"/>
        <v>1734903.6</v>
      </c>
    </row>
    <row r="197" spans="1:6" ht="22.8" customHeight="1" x14ac:dyDescent="0.3">
      <c r="A197" s="67" t="s">
        <v>247</v>
      </c>
      <c r="B197" s="68" t="s">
        <v>235</v>
      </c>
      <c r="C197" s="69" t="s">
        <v>506</v>
      </c>
      <c r="D197" s="70">
        <v>2300000</v>
      </c>
      <c r="E197" s="71">
        <v>565096.4</v>
      </c>
      <c r="F197" s="72">
        <f>D197-E197</f>
        <v>1734903.6</v>
      </c>
    </row>
    <row r="198" spans="1:6" ht="23.4" customHeight="1" x14ac:dyDescent="0.3">
      <c r="A198" s="67" t="s">
        <v>249</v>
      </c>
      <c r="B198" s="68" t="s">
        <v>235</v>
      </c>
      <c r="C198" s="69" t="s">
        <v>507</v>
      </c>
      <c r="D198" s="70">
        <v>1500000</v>
      </c>
      <c r="E198" s="71">
        <v>504021.36</v>
      </c>
      <c r="F198" s="72">
        <f>D198-E198</f>
        <v>995978.64</v>
      </c>
    </row>
    <row r="199" spans="1:6" ht="14.4" x14ac:dyDescent="0.3">
      <c r="A199" s="67" t="s">
        <v>508</v>
      </c>
      <c r="B199" s="68" t="s">
        <v>235</v>
      </c>
      <c r="C199" s="69" t="s">
        <v>509</v>
      </c>
      <c r="D199" s="70">
        <v>800000</v>
      </c>
      <c r="E199" s="71">
        <v>61075.040000000001</v>
      </c>
      <c r="F199" s="72">
        <f>D199-E199</f>
        <v>738924.96</v>
      </c>
    </row>
    <row r="200" spans="1:6" ht="15.6" customHeight="1" x14ac:dyDescent="0.3">
      <c r="A200" s="67" t="s">
        <v>510</v>
      </c>
      <c r="B200" s="68" t="s">
        <v>235</v>
      </c>
      <c r="C200" s="69" t="s">
        <v>511</v>
      </c>
      <c r="D200" s="70">
        <v>15563250.65</v>
      </c>
      <c r="E200" s="71">
        <v>6523385.8300000001</v>
      </c>
      <c r="F200" s="72">
        <f>D200-E200</f>
        <v>9039864.8200000003</v>
      </c>
    </row>
    <row r="201" spans="1:6" ht="33.6" customHeight="1" x14ac:dyDescent="0.3">
      <c r="A201" s="67" t="s">
        <v>512</v>
      </c>
      <c r="B201" s="68" t="s">
        <v>235</v>
      </c>
      <c r="C201" s="69" t="s">
        <v>513</v>
      </c>
      <c r="D201" s="70">
        <v>15563250.65</v>
      </c>
      <c r="E201" s="71">
        <v>6523385.8300000001</v>
      </c>
      <c r="F201" s="72">
        <f t="shared" si="2"/>
        <v>9039864.8200000003</v>
      </c>
    </row>
    <row r="202" spans="1:6" ht="25.2" customHeight="1" x14ac:dyDescent="0.3">
      <c r="A202" s="67" t="s">
        <v>247</v>
      </c>
      <c r="B202" s="68" t="s">
        <v>235</v>
      </c>
      <c r="C202" s="69" t="s">
        <v>514</v>
      </c>
      <c r="D202" s="70">
        <v>15563250.65</v>
      </c>
      <c r="E202" s="71">
        <v>6523385.8300000001</v>
      </c>
      <c r="F202" s="72">
        <f>D202-E202</f>
        <v>9039864.8200000003</v>
      </c>
    </row>
    <row r="203" spans="1:6" ht="24" customHeight="1" x14ac:dyDescent="0.3">
      <c r="A203" s="67" t="s">
        <v>249</v>
      </c>
      <c r="B203" s="68" t="s">
        <v>235</v>
      </c>
      <c r="C203" s="69" t="s">
        <v>515</v>
      </c>
      <c r="D203" s="70">
        <v>3300000</v>
      </c>
      <c r="E203" s="71">
        <v>1779054.22</v>
      </c>
      <c r="F203" s="72">
        <f t="shared" si="2"/>
        <v>1520945.78</v>
      </c>
    </row>
    <row r="204" spans="1:6" ht="14.4" x14ac:dyDescent="0.3">
      <c r="A204" s="67" t="s">
        <v>508</v>
      </c>
      <c r="B204" s="68" t="s">
        <v>235</v>
      </c>
      <c r="C204" s="69" t="s">
        <v>516</v>
      </c>
      <c r="D204" s="70">
        <v>12263250.65</v>
      </c>
      <c r="E204" s="71">
        <v>4744331.6100000003</v>
      </c>
      <c r="F204" s="72">
        <f>D204-E204</f>
        <v>7518919.04</v>
      </c>
    </row>
    <row r="205" spans="1:6" s="109" customFormat="1" ht="24.6" customHeight="1" x14ac:dyDescent="0.3">
      <c r="A205" s="103" t="s">
        <v>517</v>
      </c>
      <c r="B205" s="104" t="s">
        <v>235</v>
      </c>
      <c r="C205" s="105" t="s">
        <v>518</v>
      </c>
      <c r="D205" s="106">
        <v>8138940</v>
      </c>
      <c r="E205" s="107">
        <v>159950.93</v>
      </c>
      <c r="F205" s="108">
        <f>D205-E205</f>
        <v>7978989.0700000003</v>
      </c>
    </row>
    <row r="206" spans="1:6" ht="85.8" customHeight="1" x14ac:dyDescent="0.3">
      <c r="A206" s="73" t="s">
        <v>519</v>
      </c>
      <c r="B206" s="68" t="s">
        <v>235</v>
      </c>
      <c r="C206" s="69" t="s">
        <v>520</v>
      </c>
      <c r="D206" s="70">
        <v>900000</v>
      </c>
      <c r="E206" s="71" t="s">
        <v>43</v>
      </c>
      <c r="F206" s="72">
        <f t="shared" si="2"/>
        <v>900000</v>
      </c>
    </row>
    <row r="207" spans="1:6" ht="24.6" customHeight="1" x14ac:dyDescent="0.3">
      <c r="A207" s="67" t="s">
        <v>247</v>
      </c>
      <c r="B207" s="68" t="s">
        <v>235</v>
      </c>
      <c r="C207" s="69" t="s">
        <v>521</v>
      </c>
      <c r="D207" s="70">
        <v>900000</v>
      </c>
      <c r="E207" s="71" t="s">
        <v>43</v>
      </c>
      <c r="F207" s="72">
        <f t="shared" ref="F207:F251" si="4">IF(OR(D207="-",IF(E207="-",0,E207)&gt;=IF(D207="-",0,D207)),"-",IF(D207="-",0,D207)-IF(E207="-",0,E207))</f>
        <v>900000</v>
      </c>
    </row>
    <row r="208" spans="1:6" ht="28.2" customHeight="1" x14ac:dyDescent="0.3">
      <c r="A208" s="67" t="s">
        <v>249</v>
      </c>
      <c r="B208" s="68" t="s">
        <v>235</v>
      </c>
      <c r="C208" s="69" t="s">
        <v>522</v>
      </c>
      <c r="D208" s="70">
        <v>900000</v>
      </c>
      <c r="E208" s="71" t="s">
        <v>43</v>
      </c>
      <c r="F208" s="72">
        <f t="shared" si="4"/>
        <v>900000</v>
      </c>
    </row>
    <row r="209" spans="1:6" ht="84.6" customHeight="1" x14ac:dyDescent="0.3">
      <c r="A209" s="73" t="s">
        <v>523</v>
      </c>
      <c r="B209" s="68" t="s">
        <v>235</v>
      </c>
      <c r="C209" s="69" t="s">
        <v>524</v>
      </c>
      <c r="D209" s="70">
        <v>1000000</v>
      </c>
      <c r="E209" s="71" t="s">
        <v>43</v>
      </c>
      <c r="F209" s="72">
        <f t="shared" si="4"/>
        <v>1000000</v>
      </c>
    </row>
    <row r="210" spans="1:6" ht="25.8" customHeight="1" x14ac:dyDescent="0.3">
      <c r="A210" s="67" t="s">
        <v>247</v>
      </c>
      <c r="B210" s="68" t="s">
        <v>235</v>
      </c>
      <c r="C210" s="69" t="s">
        <v>525</v>
      </c>
      <c r="D210" s="70">
        <v>1000000</v>
      </c>
      <c r="E210" s="71" t="s">
        <v>43</v>
      </c>
      <c r="F210" s="72">
        <f t="shared" si="4"/>
        <v>1000000</v>
      </c>
    </row>
    <row r="211" spans="1:6" ht="25.8" customHeight="1" x14ac:dyDescent="0.3">
      <c r="A211" s="67" t="s">
        <v>249</v>
      </c>
      <c r="B211" s="68" t="s">
        <v>235</v>
      </c>
      <c r="C211" s="69" t="s">
        <v>526</v>
      </c>
      <c r="D211" s="70">
        <v>1000000</v>
      </c>
      <c r="E211" s="71" t="s">
        <v>43</v>
      </c>
      <c r="F211" s="72">
        <f t="shared" si="4"/>
        <v>1000000</v>
      </c>
    </row>
    <row r="212" spans="1:6" ht="64.8" customHeight="1" x14ac:dyDescent="0.3">
      <c r="A212" s="73" t="s">
        <v>527</v>
      </c>
      <c r="B212" s="68" t="s">
        <v>235</v>
      </c>
      <c r="C212" s="69" t="s">
        <v>528</v>
      </c>
      <c r="D212" s="70">
        <v>3456140</v>
      </c>
      <c r="E212" s="71">
        <v>159937.12</v>
      </c>
      <c r="F212" s="72">
        <f>D212-E212</f>
        <v>3296202.88</v>
      </c>
    </row>
    <row r="213" spans="1:6" ht="24" customHeight="1" x14ac:dyDescent="0.3">
      <c r="A213" s="67" t="s">
        <v>247</v>
      </c>
      <c r="B213" s="68" t="s">
        <v>235</v>
      </c>
      <c r="C213" s="69" t="s">
        <v>529</v>
      </c>
      <c r="D213" s="70">
        <v>3456140</v>
      </c>
      <c r="E213" s="71">
        <v>159937.12</v>
      </c>
      <c r="F213" s="72">
        <f>D213-E213</f>
        <v>3296202.88</v>
      </c>
    </row>
    <row r="214" spans="1:6" ht="26.4" customHeight="1" x14ac:dyDescent="0.3">
      <c r="A214" s="67" t="s">
        <v>249</v>
      </c>
      <c r="B214" s="68" t="s">
        <v>235</v>
      </c>
      <c r="C214" s="69" t="s">
        <v>530</v>
      </c>
      <c r="D214" s="70">
        <v>3456140</v>
      </c>
      <c r="E214" s="71">
        <v>159950.93</v>
      </c>
      <c r="F214" s="72">
        <f>D214-E214</f>
        <v>3296189.07</v>
      </c>
    </row>
    <row r="215" spans="1:6" ht="94.05" customHeight="1" x14ac:dyDescent="0.3">
      <c r="A215" s="73" t="s">
        <v>531</v>
      </c>
      <c r="B215" s="68" t="s">
        <v>235</v>
      </c>
      <c r="C215" s="69" t="s">
        <v>532</v>
      </c>
      <c r="D215" s="70">
        <v>2782800</v>
      </c>
      <c r="E215" s="71" t="s">
        <v>43</v>
      </c>
      <c r="F215" s="72">
        <f t="shared" si="4"/>
        <v>2782800</v>
      </c>
    </row>
    <row r="216" spans="1:6" ht="14.4" x14ac:dyDescent="0.3">
      <c r="A216" s="67" t="s">
        <v>225</v>
      </c>
      <c r="B216" s="68" t="s">
        <v>235</v>
      </c>
      <c r="C216" s="69" t="s">
        <v>533</v>
      </c>
      <c r="D216" s="70">
        <v>2782800</v>
      </c>
      <c r="E216" s="71" t="s">
        <v>43</v>
      </c>
      <c r="F216" s="72">
        <f t="shared" si="4"/>
        <v>2782800</v>
      </c>
    </row>
    <row r="217" spans="1:6" ht="14.4" x14ac:dyDescent="0.3">
      <c r="A217" s="67" t="s">
        <v>534</v>
      </c>
      <c r="B217" s="68" t="s">
        <v>235</v>
      </c>
      <c r="C217" s="69" t="s">
        <v>535</v>
      </c>
      <c r="D217" s="70">
        <v>70000</v>
      </c>
      <c r="E217" s="71">
        <v>26800</v>
      </c>
      <c r="F217" s="72">
        <f>D217-E217</f>
        <v>43200</v>
      </c>
    </row>
    <row r="218" spans="1:6" ht="25.2" customHeight="1" x14ac:dyDescent="0.3">
      <c r="A218" s="67" t="s">
        <v>536</v>
      </c>
      <c r="B218" s="68" t="s">
        <v>235</v>
      </c>
      <c r="C218" s="69" t="s">
        <v>537</v>
      </c>
      <c r="D218" s="70">
        <v>50000</v>
      </c>
      <c r="E218" s="71">
        <v>26800</v>
      </c>
      <c r="F218" s="72">
        <f>D218-E218</f>
        <v>23200</v>
      </c>
    </row>
    <row r="219" spans="1:6" ht="46.95" customHeight="1" x14ac:dyDescent="0.3">
      <c r="A219" s="67" t="s">
        <v>538</v>
      </c>
      <c r="B219" s="68" t="s">
        <v>235</v>
      </c>
      <c r="C219" s="69" t="s">
        <v>539</v>
      </c>
      <c r="D219" s="70">
        <v>50000</v>
      </c>
      <c r="E219" s="71">
        <v>26800</v>
      </c>
      <c r="F219" s="72">
        <f t="shared" si="4"/>
        <v>23200</v>
      </c>
    </row>
    <row r="220" spans="1:6" ht="84.6" customHeight="1" x14ac:dyDescent="0.3">
      <c r="A220" s="73" t="s">
        <v>540</v>
      </c>
      <c r="B220" s="68" t="s">
        <v>235</v>
      </c>
      <c r="C220" s="69" t="s">
        <v>541</v>
      </c>
      <c r="D220" s="70">
        <v>50000</v>
      </c>
      <c r="E220" s="71">
        <v>26800</v>
      </c>
      <c r="F220" s="72">
        <f>D220-E220</f>
        <v>23200</v>
      </c>
    </row>
    <row r="221" spans="1:6" ht="27" customHeight="1" x14ac:dyDescent="0.3">
      <c r="A221" s="67" t="s">
        <v>247</v>
      </c>
      <c r="B221" s="68" t="s">
        <v>235</v>
      </c>
      <c r="C221" s="69" t="s">
        <v>542</v>
      </c>
      <c r="D221" s="70">
        <v>50000</v>
      </c>
      <c r="E221" s="71">
        <v>26800</v>
      </c>
      <c r="F221" s="72">
        <f t="shared" si="4"/>
        <v>23200</v>
      </c>
    </row>
    <row r="222" spans="1:6" ht="22.2" customHeight="1" x14ac:dyDescent="0.3">
      <c r="A222" s="67" t="s">
        <v>249</v>
      </c>
      <c r="B222" s="68" t="s">
        <v>235</v>
      </c>
      <c r="C222" s="69" t="s">
        <v>543</v>
      </c>
      <c r="D222" s="70">
        <v>50000</v>
      </c>
      <c r="E222" s="71">
        <v>26800</v>
      </c>
      <c r="F222" s="72">
        <f>D222-E222</f>
        <v>23200</v>
      </c>
    </row>
    <row r="223" spans="1:6" ht="14.4" x14ac:dyDescent="0.3">
      <c r="A223" s="67" t="s">
        <v>544</v>
      </c>
      <c r="B223" s="68" t="s">
        <v>235</v>
      </c>
      <c r="C223" s="69" t="s">
        <v>545</v>
      </c>
      <c r="D223" s="70">
        <v>20000</v>
      </c>
      <c r="E223" s="71" t="s">
        <v>43</v>
      </c>
      <c r="F223" s="72">
        <f t="shared" si="4"/>
        <v>20000</v>
      </c>
    </row>
    <row r="224" spans="1:6" ht="35.4" customHeight="1" x14ac:dyDescent="0.3">
      <c r="A224" s="67" t="s">
        <v>546</v>
      </c>
      <c r="B224" s="68" t="s">
        <v>235</v>
      </c>
      <c r="C224" s="69" t="s">
        <v>547</v>
      </c>
      <c r="D224" s="70">
        <v>20000</v>
      </c>
      <c r="E224" s="71" t="s">
        <v>43</v>
      </c>
      <c r="F224" s="72">
        <f t="shared" si="4"/>
        <v>20000</v>
      </c>
    </row>
    <row r="225" spans="1:6" ht="53.4" customHeight="1" x14ac:dyDescent="0.3">
      <c r="A225" s="67" t="s">
        <v>548</v>
      </c>
      <c r="B225" s="68" t="s">
        <v>235</v>
      </c>
      <c r="C225" s="69" t="s">
        <v>549</v>
      </c>
      <c r="D225" s="70">
        <v>20000</v>
      </c>
      <c r="E225" s="71" t="s">
        <v>43</v>
      </c>
      <c r="F225" s="72">
        <f t="shared" si="4"/>
        <v>20000</v>
      </c>
    </row>
    <row r="226" spans="1:6" ht="14.4" x14ac:dyDescent="0.3">
      <c r="A226" s="67" t="s">
        <v>550</v>
      </c>
      <c r="B226" s="68" t="s">
        <v>235</v>
      </c>
      <c r="C226" s="69" t="s">
        <v>551</v>
      </c>
      <c r="D226" s="70">
        <v>20000</v>
      </c>
      <c r="E226" s="71" t="s">
        <v>43</v>
      </c>
      <c r="F226" s="72">
        <f t="shared" si="4"/>
        <v>20000</v>
      </c>
    </row>
    <row r="227" spans="1:6" ht="37.65" customHeight="1" x14ac:dyDescent="0.3">
      <c r="A227" s="67" t="s">
        <v>552</v>
      </c>
      <c r="B227" s="68" t="s">
        <v>235</v>
      </c>
      <c r="C227" s="69" t="s">
        <v>553</v>
      </c>
      <c r="D227" s="70">
        <v>20000</v>
      </c>
      <c r="E227" s="71" t="s">
        <v>43</v>
      </c>
      <c r="F227" s="72">
        <f t="shared" si="4"/>
        <v>20000</v>
      </c>
    </row>
    <row r="228" spans="1:6" ht="14.4" x14ac:dyDescent="0.3">
      <c r="A228" s="67" t="s">
        <v>554</v>
      </c>
      <c r="B228" s="68" t="s">
        <v>235</v>
      </c>
      <c r="C228" s="69" t="s">
        <v>555</v>
      </c>
      <c r="D228" s="70">
        <v>39588255</v>
      </c>
      <c r="E228" s="71">
        <v>16939997.899999999</v>
      </c>
      <c r="F228" s="72">
        <f>D228-E228</f>
        <v>22648257.100000001</v>
      </c>
    </row>
    <row r="229" spans="1:6" ht="14.4" x14ac:dyDescent="0.3">
      <c r="A229" s="67" t="s">
        <v>556</v>
      </c>
      <c r="B229" s="68" t="s">
        <v>235</v>
      </c>
      <c r="C229" s="69" t="s">
        <v>557</v>
      </c>
      <c r="D229" s="70">
        <v>39588255</v>
      </c>
      <c r="E229" s="71">
        <v>16939997.899999999</v>
      </c>
      <c r="F229" s="72">
        <f>D229-E229</f>
        <v>22648257.100000001</v>
      </c>
    </row>
    <row r="230" spans="1:6" ht="37.65" customHeight="1" x14ac:dyDescent="0.3">
      <c r="A230" s="67" t="s">
        <v>558</v>
      </c>
      <c r="B230" s="68" t="s">
        <v>235</v>
      </c>
      <c r="C230" s="69" t="s">
        <v>559</v>
      </c>
      <c r="D230" s="70">
        <v>33017155</v>
      </c>
      <c r="E230" s="71">
        <v>16784854.899999999</v>
      </c>
      <c r="F230" s="72">
        <f>D230-E230</f>
        <v>16232300.100000001</v>
      </c>
    </row>
    <row r="231" spans="1:6" ht="56.4" customHeight="1" x14ac:dyDescent="0.3">
      <c r="A231" s="67" t="s">
        <v>560</v>
      </c>
      <c r="B231" s="68" t="s">
        <v>235</v>
      </c>
      <c r="C231" s="69" t="s">
        <v>561</v>
      </c>
      <c r="D231" s="70">
        <v>31967155</v>
      </c>
      <c r="E231" s="71">
        <v>15834445</v>
      </c>
      <c r="F231" s="72">
        <f>D231-E231</f>
        <v>16132710</v>
      </c>
    </row>
    <row r="232" spans="1:6" ht="14.4" x14ac:dyDescent="0.3">
      <c r="A232" s="67" t="s">
        <v>550</v>
      </c>
      <c r="B232" s="68" t="s">
        <v>235</v>
      </c>
      <c r="C232" s="69" t="s">
        <v>562</v>
      </c>
      <c r="D232" s="70">
        <v>31967155</v>
      </c>
      <c r="E232" s="71">
        <v>15834445</v>
      </c>
      <c r="F232" s="72">
        <f t="shared" si="4"/>
        <v>16132710</v>
      </c>
    </row>
    <row r="233" spans="1:6" ht="37.65" customHeight="1" x14ac:dyDescent="0.3">
      <c r="A233" s="67" t="s">
        <v>552</v>
      </c>
      <c r="B233" s="68" t="s">
        <v>235</v>
      </c>
      <c r="C233" s="69" t="s">
        <v>563</v>
      </c>
      <c r="D233" s="70">
        <v>31967155</v>
      </c>
      <c r="E233" s="71">
        <v>15834445</v>
      </c>
      <c r="F233" s="72">
        <f>D233-E233</f>
        <v>16132710</v>
      </c>
    </row>
    <row r="234" spans="1:6" ht="65.7" customHeight="1" x14ac:dyDescent="0.3">
      <c r="A234" s="73" t="s">
        <v>564</v>
      </c>
      <c r="B234" s="68" t="s">
        <v>235</v>
      </c>
      <c r="C234" s="69" t="s">
        <v>565</v>
      </c>
      <c r="D234" s="70">
        <v>1050000</v>
      </c>
      <c r="E234" s="71">
        <v>950409.9</v>
      </c>
      <c r="F234" s="72">
        <f t="shared" si="4"/>
        <v>99590.099999999977</v>
      </c>
    </row>
    <row r="235" spans="1:6" ht="14.4" x14ac:dyDescent="0.3">
      <c r="A235" s="67" t="s">
        <v>550</v>
      </c>
      <c r="B235" s="68" t="s">
        <v>235</v>
      </c>
      <c r="C235" s="69" t="s">
        <v>566</v>
      </c>
      <c r="D235" s="70">
        <v>1050000</v>
      </c>
      <c r="E235" s="71">
        <v>950409.9</v>
      </c>
      <c r="F235" s="72">
        <f t="shared" si="4"/>
        <v>99590.099999999977</v>
      </c>
    </row>
    <row r="236" spans="1:6" ht="14.4" x14ac:dyDescent="0.3">
      <c r="A236" s="67" t="s">
        <v>567</v>
      </c>
      <c r="B236" s="68" t="s">
        <v>235</v>
      </c>
      <c r="C236" s="69" t="s">
        <v>568</v>
      </c>
      <c r="D236" s="70">
        <v>1050000</v>
      </c>
      <c r="E236" s="71">
        <v>950409.9</v>
      </c>
      <c r="F236" s="72">
        <f t="shared" si="4"/>
        <v>99590.099999999977</v>
      </c>
    </row>
    <row r="237" spans="1:6" ht="37.65" customHeight="1" x14ac:dyDescent="0.3">
      <c r="A237" s="67" t="s">
        <v>569</v>
      </c>
      <c r="B237" s="68" t="s">
        <v>235</v>
      </c>
      <c r="C237" s="69" t="s">
        <v>570</v>
      </c>
      <c r="D237" s="70">
        <v>6371100</v>
      </c>
      <c r="E237" s="71">
        <v>95503</v>
      </c>
      <c r="F237" s="72">
        <f t="shared" si="4"/>
        <v>6275597</v>
      </c>
    </row>
    <row r="238" spans="1:6" ht="56.4" customHeight="1" x14ac:dyDescent="0.3">
      <c r="A238" s="67" t="s">
        <v>571</v>
      </c>
      <c r="B238" s="68" t="s">
        <v>235</v>
      </c>
      <c r="C238" s="69" t="s">
        <v>572</v>
      </c>
      <c r="D238" s="70">
        <v>130000</v>
      </c>
      <c r="E238" s="71">
        <v>95503</v>
      </c>
      <c r="F238" s="72">
        <f t="shared" si="4"/>
        <v>34497</v>
      </c>
    </row>
    <row r="239" spans="1:6" ht="14.4" x14ac:dyDescent="0.3">
      <c r="A239" s="67" t="s">
        <v>550</v>
      </c>
      <c r="B239" s="68" t="s">
        <v>235</v>
      </c>
      <c r="C239" s="69" t="s">
        <v>573</v>
      </c>
      <c r="D239" s="70">
        <v>130000</v>
      </c>
      <c r="E239" s="71">
        <v>95503</v>
      </c>
      <c r="F239" s="72">
        <f t="shared" si="4"/>
        <v>34497</v>
      </c>
    </row>
    <row r="240" spans="1:6" ht="37.65" customHeight="1" x14ac:dyDescent="0.3">
      <c r="A240" s="67" t="s">
        <v>552</v>
      </c>
      <c r="B240" s="68" t="s">
        <v>235</v>
      </c>
      <c r="C240" s="69" t="s">
        <v>574</v>
      </c>
      <c r="D240" s="70">
        <v>130000</v>
      </c>
      <c r="E240" s="71">
        <v>95503</v>
      </c>
      <c r="F240" s="72">
        <f t="shared" si="4"/>
        <v>34497</v>
      </c>
    </row>
    <row r="241" spans="1:6" ht="100.8" customHeight="1" x14ac:dyDescent="0.3">
      <c r="A241" s="73" t="s">
        <v>575</v>
      </c>
      <c r="B241" s="68" t="s">
        <v>235</v>
      </c>
      <c r="C241" s="69" t="s">
        <v>576</v>
      </c>
      <c r="D241" s="70">
        <v>6241100</v>
      </c>
      <c r="E241" s="71" t="s">
        <v>43</v>
      </c>
      <c r="F241" s="72">
        <f t="shared" si="4"/>
        <v>6241100</v>
      </c>
    </row>
    <row r="242" spans="1:6" ht="25.2" customHeight="1" x14ac:dyDescent="0.3">
      <c r="A242" s="67" t="s">
        <v>247</v>
      </c>
      <c r="B242" s="68" t="s">
        <v>235</v>
      </c>
      <c r="C242" s="69" t="s">
        <v>577</v>
      </c>
      <c r="D242" s="70">
        <v>6241100</v>
      </c>
      <c r="E242" s="71" t="s">
        <v>43</v>
      </c>
      <c r="F242" s="72">
        <f t="shared" si="4"/>
        <v>6241100</v>
      </c>
    </row>
    <row r="243" spans="1:6" ht="25.2" customHeight="1" x14ac:dyDescent="0.3">
      <c r="A243" s="67" t="s">
        <v>249</v>
      </c>
      <c r="B243" s="68" t="s">
        <v>235</v>
      </c>
      <c r="C243" s="69" t="s">
        <v>578</v>
      </c>
      <c r="D243" s="70">
        <v>6241100</v>
      </c>
      <c r="E243" s="71" t="s">
        <v>43</v>
      </c>
      <c r="F243" s="72">
        <f t="shared" si="4"/>
        <v>6241100</v>
      </c>
    </row>
    <row r="244" spans="1:6" ht="14.4" x14ac:dyDescent="0.3">
      <c r="A244" s="103" t="s">
        <v>300</v>
      </c>
      <c r="B244" s="68" t="s">
        <v>235</v>
      </c>
      <c r="C244" s="69" t="s">
        <v>579</v>
      </c>
      <c r="D244" s="70">
        <v>200000</v>
      </c>
      <c r="E244" s="71">
        <v>59640</v>
      </c>
      <c r="F244" s="72">
        <f>D244-E244</f>
        <v>140360</v>
      </c>
    </row>
    <row r="245" spans="1:6" ht="56.4" customHeight="1" x14ac:dyDescent="0.3">
      <c r="A245" s="73" t="s">
        <v>302</v>
      </c>
      <c r="B245" s="68" t="s">
        <v>235</v>
      </c>
      <c r="C245" s="69" t="s">
        <v>580</v>
      </c>
      <c r="D245" s="70">
        <v>200000</v>
      </c>
      <c r="E245" s="71">
        <v>59640</v>
      </c>
      <c r="F245" s="72">
        <f>D245-E245</f>
        <v>140360</v>
      </c>
    </row>
    <row r="246" spans="1:6" ht="14.4" x14ac:dyDescent="0.3">
      <c r="A246" s="103" t="s">
        <v>550</v>
      </c>
      <c r="B246" s="68" t="s">
        <v>235</v>
      </c>
      <c r="C246" s="105" t="s">
        <v>581</v>
      </c>
      <c r="D246" s="70">
        <v>200000</v>
      </c>
      <c r="E246" s="71">
        <v>59640</v>
      </c>
      <c r="F246" s="72">
        <f>D246-E246</f>
        <v>140360</v>
      </c>
    </row>
    <row r="247" spans="1:6" ht="14.4" x14ac:dyDescent="0.3">
      <c r="A247" s="103" t="s">
        <v>567</v>
      </c>
      <c r="B247" s="68" t="s">
        <v>235</v>
      </c>
      <c r="C247" s="105" t="s">
        <v>582</v>
      </c>
      <c r="D247" s="70">
        <v>200000</v>
      </c>
      <c r="E247" s="71">
        <v>59640</v>
      </c>
      <c r="F247" s="72">
        <f t="shared" si="4"/>
        <v>140360</v>
      </c>
    </row>
    <row r="248" spans="1:6" ht="14.4" x14ac:dyDescent="0.3">
      <c r="A248" s="67" t="s">
        <v>583</v>
      </c>
      <c r="B248" s="68" t="s">
        <v>235</v>
      </c>
      <c r="C248" s="69" t="s">
        <v>584</v>
      </c>
      <c r="D248" s="70">
        <v>194700</v>
      </c>
      <c r="E248" s="71">
        <v>113888.32000000001</v>
      </c>
      <c r="F248" s="72">
        <f>D248-E248</f>
        <v>80811.679999999993</v>
      </c>
    </row>
    <row r="249" spans="1:6" ht="14.4" x14ac:dyDescent="0.3">
      <c r="A249" s="67" t="s">
        <v>585</v>
      </c>
      <c r="B249" s="68" t="s">
        <v>235</v>
      </c>
      <c r="C249" s="69" t="s">
        <v>586</v>
      </c>
      <c r="D249" s="70">
        <v>194700</v>
      </c>
      <c r="E249" s="71">
        <v>113888.32000000001</v>
      </c>
      <c r="F249" s="72">
        <f t="shared" si="4"/>
        <v>80811.679999999993</v>
      </c>
    </row>
    <row r="250" spans="1:6" ht="36.6" customHeight="1" x14ac:dyDescent="0.3">
      <c r="A250" s="67" t="s">
        <v>253</v>
      </c>
      <c r="B250" s="68" t="s">
        <v>235</v>
      </c>
      <c r="C250" s="69" t="s">
        <v>587</v>
      </c>
      <c r="D250" s="70">
        <v>194700</v>
      </c>
      <c r="E250" s="71">
        <v>113888.32000000001</v>
      </c>
      <c r="F250" s="72">
        <f>D250-E250</f>
        <v>80811.679999999993</v>
      </c>
    </row>
    <row r="251" spans="1:6" ht="76.2" customHeight="1" x14ac:dyDescent="0.3">
      <c r="A251" s="73" t="s">
        <v>331</v>
      </c>
      <c r="B251" s="68" t="s">
        <v>235</v>
      </c>
      <c r="C251" s="69" t="s">
        <v>588</v>
      </c>
      <c r="D251" s="70">
        <v>194700</v>
      </c>
      <c r="E251" s="71">
        <v>113888.32000000001</v>
      </c>
      <c r="F251" s="72">
        <f t="shared" si="4"/>
        <v>80811.679999999993</v>
      </c>
    </row>
    <row r="252" spans="1:6" ht="18.75" customHeight="1" x14ac:dyDescent="0.3">
      <c r="A252" s="67" t="s">
        <v>589</v>
      </c>
      <c r="B252" s="68" t="s">
        <v>235</v>
      </c>
      <c r="C252" s="69" t="s">
        <v>590</v>
      </c>
      <c r="D252" s="70">
        <v>194700</v>
      </c>
      <c r="E252" s="71">
        <v>113888.32000000001</v>
      </c>
      <c r="F252" s="72">
        <f>D252-E252</f>
        <v>80811.679999999993</v>
      </c>
    </row>
    <row r="253" spans="1:6" ht="14.4" x14ac:dyDescent="0.3">
      <c r="A253" s="67" t="s">
        <v>591</v>
      </c>
      <c r="B253" s="68" t="s">
        <v>235</v>
      </c>
      <c r="C253" s="69" t="s">
        <v>592</v>
      </c>
      <c r="D253" s="70">
        <v>194700</v>
      </c>
      <c r="E253" s="71">
        <v>113888.32000000001</v>
      </c>
      <c r="F253" s="72">
        <f>D253-E253</f>
        <v>80811.679999999993</v>
      </c>
    </row>
    <row r="254" spans="1:6" ht="9" customHeight="1" x14ac:dyDescent="0.3">
      <c r="A254" s="74"/>
      <c r="B254" s="75"/>
      <c r="C254" s="76"/>
      <c r="D254" s="77"/>
      <c r="E254" s="75"/>
      <c r="F254" s="75"/>
    </row>
    <row r="255" spans="1:6" ht="13.5" customHeight="1" x14ac:dyDescent="0.3">
      <c r="A255" s="78" t="s">
        <v>593</v>
      </c>
      <c r="B255" s="79" t="s">
        <v>594</v>
      </c>
      <c r="C255" s="80" t="s">
        <v>236</v>
      </c>
      <c r="D255" s="81">
        <v>-9883355.8000000007</v>
      </c>
      <c r="E255" s="81">
        <v>-6535476.9900000002</v>
      </c>
      <c r="F255" s="82">
        <f>D255-E255</f>
        <v>-3347878.8100000005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4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F13" sqref="F13"/>
    </sheetView>
  </sheetViews>
  <sheetFormatPr defaultRowHeight="12.75" customHeight="1" x14ac:dyDescent="0.3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3">
      <c r="A1" s="143" t="s">
        <v>595</v>
      </c>
      <c r="B1" s="143"/>
      <c r="C1" s="143"/>
      <c r="D1" s="143"/>
      <c r="E1" s="143"/>
      <c r="F1" s="143"/>
    </row>
    <row r="2" spans="1:6" ht="13.2" customHeight="1" x14ac:dyDescent="0.3">
      <c r="A2" s="128" t="s">
        <v>596</v>
      </c>
      <c r="B2" s="128"/>
      <c r="C2" s="128"/>
      <c r="D2" s="128"/>
      <c r="E2" s="128"/>
      <c r="F2" s="128"/>
    </row>
    <row r="3" spans="1:6" ht="9" customHeight="1" x14ac:dyDescent="0.3">
      <c r="A3" s="45"/>
      <c r="B3" s="83"/>
      <c r="C3" s="46"/>
      <c r="D3" s="47"/>
      <c r="E3" s="47"/>
      <c r="F3" s="84"/>
    </row>
    <row r="4" spans="1:6" ht="13.95" customHeight="1" x14ac:dyDescent="0.3">
      <c r="A4" s="132" t="s">
        <v>20</v>
      </c>
      <c r="B4" s="129" t="s">
        <v>21</v>
      </c>
      <c r="C4" s="135" t="s">
        <v>597</v>
      </c>
      <c r="D4" s="125" t="s">
        <v>23</v>
      </c>
      <c r="E4" s="125" t="s">
        <v>24</v>
      </c>
      <c r="F4" s="122" t="s">
        <v>25</v>
      </c>
    </row>
    <row r="5" spans="1:6" ht="4.95" customHeight="1" x14ac:dyDescent="0.3">
      <c r="A5" s="133"/>
      <c r="B5" s="130"/>
      <c r="C5" s="136"/>
      <c r="D5" s="126"/>
      <c r="E5" s="126"/>
      <c r="F5" s="123"/>
    </row>
    <row r="6" spans="1:6" ht="6" customHeight="1" x14ac:dyDescent="0.3">
      <c r="A6" s="133"/>
      <c r="B6" s="130"/>
      <c r="C6" s="136"/>
      <c r="D6" s="126"/>
      <c r="E6" s="126"/>
      <c r="F6" s="123"/>
    </row>
    <row r="7" spans="1:6" ht="4.95" customHeight="1" x14ac:dyDescent="0.3">
      <c r="A7" s="133"/>
      <c r="B7" s="130"/>
      <c r="C7" s="136"/>
      <c r="D7" s="126"/>
      <c r="E7" s="126"/>
      <c r="F7" s="123"/>
    </row>
    <row r="8" spans="1:6" ht="6" customHeight="1" x14ac:dyDescent="0.3">
      <c r="A8" s="133"/>
      <c r="B8" s="130"/>
      <c r="C8" s="136"/>
      <c r="D8" s="126"/>
      <c r="E8" s="126"/>
      <c r="F8" s="123"/>
    </row>
    <row r="9" spans="1:6" ht="6" customHeight="1" x14ac:dyDescent="0.3">
      <c r="A9" s="133"/>
      <c r="B9" s="130"/>
      <c r="C9" s="136"/>
      <c r="D9" s="126"/>
      <c r="E9" s="126"/>
      <c r="F9" s="123"/>
    </row>
    <row r="10" spans="1:6" ht="18" customHeight="1" x14ac:dyDescent="0.3">
      <c r="A10" s="134"/>
      <c r="B10" s="131"/>
      <c r="C10" s="144"/>
      <c r="D10" s="127"/>
      <c r="E10" s="127"/>
      <c r="F10" s="124"/>
    </row>
    <row r="11" spans="1:6" ht="13.5" customHeight="1" x14ac:dyDescent="0.3">
      <c r="A11" s="20">
        <v>1</v>
      </c>
      <c r="B11" s="21">
        <v>2</v>
      </c>
      <c r="C11" s="22">
        <v>3</v>
      </c>
      <c r="D11" s="23" t="s">
        <v>26</v>
      </c>
      <c r="E11" s="54" t="s">
        <v>27</v>
      </c>
      <c r="F11" s="25" t="s">
        <v>28</v>
      </c>
    </row>
    <row r="12" spans="1:6" ht="18.75" customHeight="1" x14ac:dyDescent="0.3">
      <c r="A12" s="85" t="s">
        <v>598</v>
      </c>
      <c r="B12" s="86" t="s">
        <v>599</v>
      </c>
      <c r="C12" s="87" t="s">
        <v>236</v>
      </c>
      <c r="D12" s="110">
        <f>D18</f>
        <v>9883355.8000000119</v>
      </c>
      <c r="E12" s="110">
        <v>6535476.9900000002</v>
      </c>
      <c r="F12" s="113">
        <f>D12-E12</f>
        <v>3347878.8100000117</v>
      </c>
    </row>
    <row r="13" spans="1:6" ht="14.4" x14ac:dyDescent="0.3">
      <c r="A13" s="88" t="s">
        <v>32</v>
      </c>
      <c r="B13" s="89"/>
      <c r="C13" s="90"/>
      <c r="D13" s="91"/>
      <c r="E13" s="111"/>
      <c r="F13" s="114"/>
    </row>
    <row r="14" spans="1:6" ht="18.75" customHeight="1" x14ac:dyDescent="0.3">
      <c r="A14" s="55" t="s">
        <v>600</v>
      </c>
      <c r="B14" s="92" t="s">
        <v>601</v>
      </c>
      <c r="C14" s="93" t="s">
        <v>236</v>
      </c>
      <c r="D14" s="58" t="s">
        <v>43</v>
      </c>
      <c r="E14" s="112" t="s">
        <v>43</v>
      </c>
      <c r="F14" s="115" t="s">
        <v>43</v>
      </c>
    </row>
    <row r="15" spans="1:6" ht="14.4" x14ac:dyDescent="0.3">
      <c r="A15" s="88" t="s">
        <v>602</v>
      </c>
      <c r="B15" s="89"/>
      <c r="C15" s="90"/>
      <c r="D15" s="91"/>
      <c r="E15" s="111"/>
      <c r="F15" s="114"/>
    </row>
    <row r="16" spans="1:6" ht="14.4" x14ac:dyDescent="0.3">
      <c r="A16" s="55" t="s">
        <v>603</v>
      </c>
      <c r="B16" s="92" t="s">
        <v>604</v>
      </c>
      <c r="C16" s="93" t="s">
        <v>236</v>
      </c>
      <c r="D16" s="58" t="s">
        <v>43</v>
      </c>
      <c r="E16" s="112" t="s">
        <v>43</v>
      </c>
      <c r="F16" s="115" t="s">
        <v>43</v>
      </c>
    </row>
    <row r="17" spans="1:6" ht="14.4" x14ac:dyDescent="0.3">
      <c r="A17" s="88" t="s">
        <v>602</v>
      </c>
      <c r="B17" s="89"/>
      <c r="C17" s="90"/>
      <c r="D17" s="91"/>
      <c r="E17" s="111"/>
      <c r="F17" s="114"/>
    </row>
    <row r="18" spans="1:6" ht="14.4" x14ac:dyDescent="0.3">
      <c r="A18" s="85" t="s">
        <v>605</v>
      </c>
      <c r="B18" s="86" t="s">
        <v>606</v>
      </c>
      <c r="C18" s="87" t="s">
        <v>607</v>
      </c>
      <c r="D18" s="110">
        <f>D19</f>
        <v>9883355.8000000119</v>
      </c>
      <c r="E18" s="110">
        <v>6535476.9900000002</v>
      </c>
      <c r="F18" s="113">
        <f t="shared" ref="F18:F23" si="0">D18-E18</f>
        <v>3347878.8100000117</v>
      </c>
    </row>
    <row r="19" spans="1:6" ht="24" customHeight="1" x14ac:dyDescent="0.3">
      <c r="A19" s="85" t="s">
        <v>608</v>
      </c>
      <c r="B19" s="86" t="s">
        <v>606</v>
      </c>
      <c r="C19" s="87" t="s">
        <v>609</v>
      </c>
      <c r="D19" s="110">
        <f>D20+D22</f>
        <v>9883355.8000000119</v>
      </c>
      <c r="E19" s="110">
        <v>6535476.9900000002</v>
      </c>
      <c r="F19" s="113">
        <f t="shared" si="0"/>
        <v>3347878.8100000117</v>
      </c>
    </row>
    <row r="20" spans="1:6" ht="14.4" x14ac:dyDescent="0.3">
      <c r="A20" s="85" t="s">
        <v>610</v>
      </c>
      <c r="B20" s="86" t="s">
        <v>611</v>
      </c>
      <c r="C20" s="87" t="s">
        <v>612</v>
      </c>
      <c r="D20" s="110">
        <v>-220540264</v>
      </c>
      <c r="E20" s="110">
        <v>-134032960.38</v>
      </c>
      <c r="F20" s="113">
        <f t="shared" si="0"/>
        <v>-86507303.620000005</v>
      </c>
    </row>
    <row r="21" spans="1:6" ht="22.2" customHeight="1" x14ac:dyDescent="0.3">
      <c r="A21" s="26" t="s">
        <v>613</v>
      </c>
      <c r="B21" s="27" t="s">
        <v>611</v>
      </c>
      <c r="C21" s="94" t="s">
        <v>614</v>
      </c>
      <c r="D21" s="29">
        <v>-220540264</v>
      </c>
      <c r="E21" s="29">
        <v>-134032960.38</v>
      </c>
      <c r="F21" s="95">
        <f t="shared" si="0"/>
        <v>-86507303.620000005</v>
      </c>
    </row>
    <row r="22" spans="1:6" ht="14.4" x14ac:dyDescent="0.3">
      <c r="A22" s="85" t="s">
        <v>615</v>
      </c>
      <c r="B22" s="86" t="s">
        <v>616</v>
      </c>
      <c r="C22" s="87" t="s">
        <v>617</v>
      </c>
      <c r="D22" s="110">
        <v>230423619.80000001</v>
      </c>
      <c r="E22" s="110">
        <v>140568437.37</v>
      </c>
      <c r="F22" s="113">
        <f t="shared" si="0"/>
        <v>89855182.430000007</v>
      </c>
    </row>
    <row r="23" spans="1:6" ht="22.2" customHeight="1" x14ac:dyDescent="0.3">
      <c r="A23" s="26" t="s">
        <v>618</v>
      </c>
      <c r="B23" s="27" t="s">
        <v>616</v>
      </c>
      <c r="C23" s="94" t="s">
        <v>619</v>
      </c>
      <c r="D23" s="29">
        <v>230423619.80000001</v>
      </c>
      <c r="E23" s="29">
        <v>140568437.37</v>
      </c>
      <c r="F23" s="95">
        <f t="shared" si="0"/>
        <v>89855182.430000007</v>
      </c>
    </row>
    <row r="24" spans="1:6" ht="12.75" customHeight="1" x14ac:dyDescent="0.3">
      <c r="A24" s="96"/>
      <c r="B24" s="97"/>
      <c r="C24" s="98"/>
      <c r="D24" s="99"/>
      <c r="E24" s="99"/>
      <c r="F24" s="100"/>
    </row>
    <row r="26" spans="1:6" s="142" customFormat="1" ht="12.75" customHeight="1" x14ac:dyDescent="0.25">
      <c r="A26" s="142" t="s">
        <v>637</v>
      </c>
    </row>
    <row r="28" spans="1:6" s="142" customFormat="1" ht="12.75" customHeight="1" x14ac:dyDescent="0.25">
      <c r="A28" s="142" t="s">
        <v>638</v>
      </c>
    </row>
    <row r="30" spans="1:6" s="142" customFormat="1" ht="12.75" customHeight="1" x14ac:dyDescent="0.25">
      <c r="A30" s="142" t="s">
        <v>639</v>
      </c>
    </row>
    <row r="35" spans="1:6" ht="14.4" x14ac:dyDescent="0.3"/>
    <row r="36" spans="1:6" ht="12.75" customHeight="1" x14ac:dyDescent="0.3">
      <c r="A36" s="12"/>
      <c r="D36" s="2"/>
      <c r="E36" s="2"/>
      <c r="F36" s="101"/>
    </row>
  </sheetData>
  <mergeCells count="11">
    <mergeCell ref="A26:XFD26"/>
    <mergeCell ref="A28:XFD28"/>
    <mergeCell ref="A30:XFD30"/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4.4" x14ac:dyDescent="0.3"/>
  <sheetData>
    <row r="1" spans="1:2" x14ac:dyDescent="0.3">
      <c r="A1" t="s">
        <v>620</v>
      </c>
      <c r="B1" t="s">
        <v>621</v>
      </c>
    </row>
    <row r="2" spans="1:2" x14ac:dyDescent="0.3">
      <c r="A2" t="s">
        <v>622</v>
      </c>
      <c r="B2" t="s">
        <v>623</v>
      </c>
    </row>
    <row r="3" spans="1:2" x14ac:dyDescent="0.3">
      <c r="A3" t="s">
        <v>624</v>
      </c>
      <c r="B3" t="s">
        <v>6</v>
      </c>
    </row>
    <row r="4" spans="1:2" x14ac:dyDescent="0.3">
      <c r="A4" t="s">
        <v>625</v>
      </c>
      <c r="B4" t="s">
        <v>626</v>
      </c>
    </row>
    <row r="5" spans="1:2" x14ac:dyDescent="0.3">
      <c r="A5" t="s">
        <v>627</v>
      </c>
      <c r="B5" t="s">
        <v>628</v>
      </c>
    </row>
    <row r="6" spans="1:2" x14ac:dyDescent="0.3">
      <c r="A6" t="s">
        <v>629</v>
      </c>
      <c r="B6" t="s">
        <v>621</v>
      </c>
    </row>
    <row r="7" spans="1:2" x14ac:dyDescent="0.3">
      <c r="A7" t="s">
        <v>630</v>
      </c>
      <c r="B7" t="s">
        <v>0</v>
      </c>
    </row>
    <row r="8" spans="1:2" x14ac:dyDescent="0.3">
      <c r="A8" t="s">
        <v>631</v>
      </c>
      <c r="B8" t="s">
        <v>0</v>
      </c>
    </row>
    <row r="9" spans="1:2" x14ac:dyDescent="0.3">
      <c r="A9" t="s">
        <v>632</v>
      </c>
      <c r="B9" t="s">
        <v>633</v>
      </c>
    </row>
    <row r="10" spans="1:2" x14ac:dyDescent="0.3">
      <c r="A10" t="s">
        <v>634</v>
      </c>
      <c r="B10" t="s">
        <v>17</v>
      </c>
    </row>
    <row r="11" spans="1:2" x14ac:dyDescent="0.3">
      <c r="A11" t="s">
        <v>635</v>
      </c>
      <c r="B11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rep:2.56.0.208 (p3)</dc:description>
  <cp:lastModifiedBy>USER15</cp:lastModifiedBy>
  <cp:lastPrinted>2024-08-23T12:27:11Z</cp:lastPrinted>
  <dcterms:created xsi:type="dcterms:W3CDTF">2024-07-09T05:35:37Z</dcterms:created>
  <dcterms:modified xsi:type="dcterms:W3CDTF">2024-09-30T13:02:50Z</dcterms:modified>
</cp:coreProperties>
</file>